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615" windowWidth="20535" windowHeight="9405" tabRatio="898" activeTab="8"/>
  </bookViews>
  <sheets>
    <sheet name="1. FORMASI PNS CILACAP" sheetId="16" r:id="rId1"/>
    <sheet name="2. REKAP PEGAWAI " sheetId="14" r:id="rId2"/>
    <sheet name="3. REKAP FUNGSIONAL" sheetId="10" r:id="rId3"/>
    <sheet name="4. FASYANKES" sheetId="11" r:id="rId4"/>
    <sheet name="5. NON PNS" sheetId="17" r:id="rId5"/>
    <sheet name="6. TK" sheetId="2" r:id="rId6"/>
    <sheet name="7. SD" sheetId="3" r:id="rId7"/>
    <sheet name="8. SMP" sheetId="4" r:id="rId8"/>
    <sheet name="9. JWM SMP" sheetId="5" r:id="rId9"/>
  </sheets>
  <definedNames>
    <definedName name="_xlnm._FilterDatabase" localSheetId="0" hidden="1">'1. FORMASI PNS CILACAP'!#REF!</definedName>
    <definedName name="_xlnm.Print_Area" localSheetId="0">'1. FORMASI PNS CILACAP'!$B$1:$AD$98</definedName>
    <definedName name="_xlnm.Print_Area" localSheetId="1">'2. REKAP PEGAWAI '!$A$1:$S$38</definedName>
    <definedName name="_xlnm.Print_Area" localSheetId="2">'3. REKAP FUNGSIONAL'!$A$1:$J$37</definedName>
    <definedName name="_xlnm.Print_Area" localSheetId="4">'5. NON PNS'!$A$1:$O$30</definedName>
    <definedName name="_xlnm.Print_Titles" localSheetId="0">'1. FORMASI PNS CILACAP'!$7:$10</definedName>
    <definedName name="_xlnm.Print_Titles" localSheetId="2">'3. REKAP FUNGSIONAL'!$5:$7</definedName>
  </definedNames>
  <calcPr calcId="144525"/>
</workbook>
</file>

<file path=xl/calcChain.xml><?xml version="1.0" encoding="utf-8"?>
<calcChain xmlns="http://schemas.openxmlformats.org/spreadsheetml/2006/main">
  <c r="E10" i="10" l="1"/>
  <c r="H21" i="10"/>
  <c r="H20" i="10"/>
  <c r="H19" i="10"/>
  <c r="H18" i="10"/>
  <c r="H17" i="10"/>
  <c r="H16" i="10"/>
  <c r="H15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K28" i="17" l="1"/>
  <c r="K27" i="17"/>
  <c r="K26" i="17"/>
  <c r="K25" i="17"/>
  <c r="K24" i="17"/>
  <c r="K23" i="17"/>
  <c r="K22" i="17"/>
  <c r="K21" i="17"/>
  <c r="K20" i="17"/>
  <c r="K19" i="17"/>
  <c r="K18" i="17"/>
  <c r="K15" i="17"/>
  <c r="K14" i="17"/>
  <c r="K13" i="17"/>
  <c r="K12" i="17"/>
  <c r="K10" i="17"/>
  <c r="Q69" i="16"/>
  <c r="AC69" i="16" s="1"/>
  <c r="Q68" i="16"/>
  <c r="AC68" i="16" s="1"/>
  <c r="Q67" i="16"/>
  <c r="AC67" i="16" s="1"/>
  <c r="Q66" i="16"/>
  <c r="AC66" i="16" s="1"/>
  <c r="Q65" i="16"/>
  <c r="AC65" i="16" s="1"/>
  <c r="Q64" i="16"/>
  <c r="AC64" i="16" s="1"/>
  <c r="Q63" i="16"/>
  <c r="AC63" i="16" s="1"/>
  <c r="Q62" i="16"/>
  <c r="AC62" i="16" s="1"/>
  <c r="Q61" i="16"/>
  <c r="AC61" i="16" s="1"/>
  <c r="Q60" i="16"/>
  <c r="AC60" i="16" s="1"/>
  <c r="Q83" i="16"/>
  <c r="AB83" i="16" s="1"/>
  <c r="Q82" i="16"/>
  <c r="AB82" i="16" s="1"/>
  <c r="Q81" i="16"/>
  <c r="AB81" i="16" s="1"/>
  <c r="Q80" i="16"/>
  <c r="AB80" i="16" s="1"/>
  <c r="Q79" i="16"/>
  <c r="AB79" i="16" s="1"/>
  <c r="Q78" i="16"/>
  <c r="AB78" i="16" s="1"/>
  <c r="Q77" i="16"/>
  <c r="AB77" i="16" s="1"/>
  <c r="Q76" i="16"/>
  <c r="AB76" i="16" s="1"/>
  <c r="Q75" i="16"/>
  <c r="AB75" i="16" s="1"/>
  <c r="Q74" i="16"/>
  <c r="AB74" i="16" s="1"/>
  <c r="Q73" i="16"/>
  <c r="AB73" i="16" s="1"/>
  <c r="Q72" i="16"/>
  <c r="AB72" i="16" s="1"/>
  <c r="Q71" i="16"/>
  <c r="AB71" i="16" s="1"/>
  <c r="Q58" i="16"/>
  <c r="AB58" i="16" s="1"/>
  <c r="Q57" i="16"/>
  <c r="AB57" i="16" s="1"/>
  <c r="Q56" i="16"/>
  <c r="AB56" i="16" s="1"/>
  <c r="Q55" i="16"/>
  <c r="AB55" i="16" s="1"/>
  <c r="Q54" i="16"/>
  <c r="AB54" i="16" s="1"/>
  <c r="Q53" i="16"/>
  <c r="AB53" i="16" s="1"/>
  <c r="Q52" i="16"/>
  <c r="AB52" i="16" s="1"/>
  <c r="Q51" i="16"/>
  <c r="AB51" i="16" s="1"/>
  <c r="Q50" i="16"/>
  <c r="AB50" i="16" s="1"/>
  <c r="Q49" i="16"/>
  <c r="AB49" i="16" s="1"/>
  <c r="Q48" i="16"/>
  <c r="AB48" i="16" s="1"/>
  <c r="Q45" i="16"/>
  <c r="AB45" i="16" s="1"/>
  <c r="Q44" i="16"/>
  <c r="AB44" i="16" s="1"/>
  <c r="Q43" i="16"/>
  <c r="AB43" i="16" s="1"/>
  <c r="Q42" i="16"/>
  <c r="AB42" i="16" s="1"/>
  <c r="Q39" i="16"/>
  <c r="AB39" i="16" s="1"/>
  <c r="Q38" i="16"/>
  <c r="AB38" i="16" s="1"/>
  <c r="Q37" i="16"/>
  <c r="AB37" i="16" s="1"/>
  <c r="Q36" i="16"/>
  <c r="AB36" i="16" s="1"/>
  <c r="Q34" i="16"/>
  <c r="AB34" i="16" s="1"/>
  <c r="Q29" i="16"/>
  <c r="AB29" i="16" s="1"/>
  <c r="Q28" i="16"/>
  <c r="AB28" i="16" s="1"/>
  <c r="Q27" i="16"/>
  <c r="AB27" i="16" s="1"/>
  <c r="Q24" i="16"/>
  <c r="X24" i="16" s="1"/>
  <c r="Q25" i="16"/>
  <c r="W25" i="16" s="1"/>
  <c r="V85" i="16"/>
  <c r="V87" i="16" s="1"/>
  <c r="U85" i="16"/>
  <c r="U87" i="16" s="1"/>
  <c r="T85" i="16"/>
  <c r="T87" i="16" s="1"/>
  <c r="S85" i="16"/>
  <c r="S87" i="16" s="1"/>
  <c r="R85" i="16"/>
  <c r="R87" i="16" s="1"/>
  <c r="O85" i="16"/>
  <c r="O87" i="16" s="1"/>
  <c r="N85" i="16"/>
  <c r="N87" i="16" s="1"/>
  <c r="M85" i="16"/>
  <c r="M87" i="16" s="1"/>
  <c r="L85" i="16"/>
  <c r="L87" i="16" s="1"/>
  <c r="Q13" i="16"/>
  <c r="Q12" i="16"/>
  <c r="W50" i="16" l="1"/>
  <c r="W58" i="16"/>
  <c r="W78" i="16"/>
  <c r="W54" i="16"/>
  <c r="W74" i="16"/>
  <c r="X60" i="16"/>
  <c r="Z60" i="16"/>
  <c r="AB60" i="16"/>
  <c r="X61" i="16"/>
  <c r="Z61" i="16"/>
  <c r="AB61" i="16"/>
  <c r="X62" i="16"/>
  <c r="Z62" i="16"/>
  <c r="AB62" i="16"/>
  <c r="X63" i="16"/>
  <c r="Z63" i="16"/>
  <c r="AB63" i="16"/>
  <c r="X64" i="16"/>
  <c r="Z64" i="16"/>
  <c r="AB64" i="16"/>
  <c r="X65" i="16"/>
  <c r="Z65" i="16"/>
  <c r="AB65" i="16"/>
  <c r="X66" i="16"/>
  <c r="Z66" i="16"/>
  <c r="AB66" i="16"/>
  <c r="X67" i="16"/>
  <c r="Z67" i="16"/>
  <c r="AB67" i="16"/>
  <c r="X68" i="16"/>
  <c r="Z68" i="16"/>
  <c r="AB68" i="16"/>
  <c r="X69" i="16"/>
  <c r="Z69" i="16"/>
  <c r="AB69" i="16"/>
  <c r="W60" i="16"/>
  <c r="Y60" i="16"/>
  <c r="AA60" i="16"/>
  <c r="W61" i="16"/>
  <c r="Y61" i="16"/>
  <c r="AA61" i="16"/>
  <c r="W62" i="16"/>
  <c r="Y62" i="16"/>
  <c r="AA62" i="16"/>
  <c r="W63" i="16"/>
  <c r="Y63" i="16"/>
  <c r="AA63" i="16"/>
  <c r="W64" i="16"/>
  <c r="Y64" i="16"/>
  <c r="AA64" i="16"/>
  <c r="W65" i="16"/>
  <c r="Y65" i="16"/>
  <c r="AA65" i="16"/>
  <c r="W66" i="16"/>
  <c r="Y66" i="16"/>
  <c r="AA66" i="16"/>
  <c r="W67" i="16"/>
  <c r="Y67" i="16"/>
  <c r="AA67" i="16"/>
  <c r="W68" i="16"/>
  <c r="Y68" i="16"/>
  <c r="AA68" i="16"/>
  <c r="W69" i="16"/>
  <c r="Y69" i="16"/>
  <c r="AA69" i="16"/>
  <c r="W82" i="16"/>
  <c r="W48" i="16"/>
  <c r="W52" i="16"/>
  <c r="W56" i="16"/>
  <c r="W72" i="16"/>
  <c r="W76" i="16"/>
  <c r="W80" i="16"/>
  <c r="AA48" i="16"/>
  <c r="AA50" i="16"/>
  <c r="AA52" i="16"/>
  <c r="AA54" i="16"/>
  <c r="AA56" i="16"/>
  <c r="AA58" i="16"/>
  <c r="AA72" i="16"/>
  <c r="AA74" i="16"/>
  <c r="AA76" i="16"/>
  <c r="AA78" i="16"/>
  <c r="AA80" i="16"/>
  <c r="AA82" i="16"/>
  <c r="W45" i="16"/>
  <c r="AA45" i="16"/>
  <c r="Y48" i="16"/>
  <c r="AC48" i="16"/>
  <c r="W49" i="16"/>
  <c r="AA49" i="16"/>
  <c r="Y50" i="16"/>
  <c r="AC50" i="16"/>
  <c r="W51" i="16"/>
  <c r="AA51" i="16"/>
  <c r="Y52" i="16"/>
  <c r="AC52" i="16"/>
  <c r="W53" i="16"/>
  <c r="AA53" i="16"/>
  <c r="Y54" i="16"/>
  <c r="AC54" i="16"/>
  <c r="W55" i="16"/>
  <c r="AA55" i="16"/>
  <c r="Y56" i="16"/>
  <c r="AC56" i="16"/>
  <c r="W57" i="16"/>
  <c r="AA57" i="16"/>
  <c r="Y58" i="16"/>
  <c r="AC58" i="16"/>
  <c r="W71" i="16"/>
  <c r="AA71" i="16"/>
  <c r="Y72" i="16"/>
  <c r="AC72" i="16"/>
  <c r="W73" i="16"/>
  <c r="AA73" i="16"/>
  <c r="Y74" i="16"/>
  <c r="AC74" i="16"/>
  <c r="W75" i="16"/>
  <c r="AA75" i="16"/>
  <c r="Y76" i="16"/>
  <c r="AC76" i="16"/>
  <c r="W77" i="16"/>
  <c r="AA77" i="16"/>
  <c r="Y78" i="16"/>
  <c r="AC78" i="16"/>
  <c r="W79" i="16"/>
  <c r="AA79" i="16"/>
  <c r="Y80" i="16"/>
  <c r="AC80" i="16"/>
  <c r="W81" i="16"/>
  <c r="AA81" i="16"/>
  <c r="Y82" i="16"/>
  <c r="AC82" i="16"/>
  <c r="W83" i="16"/>
  <c r="AA83" i="16"/>
  <c r="Y45" i="16"/>
  <c r="AC45" i="16"/>
  <c r="Y49" i="16"/>
  <c r="AC49" i="16"/>
  <c r="Y51" i="16"/>
  <c r="AC51" i="16"/>
  <c r="Y53" i="16"/>
  <c r="AC53" i="16"/>
  <c r="Y55" i="16"/>
  <c r="AC55" i="16"/>
  <c r="Y57" i="16"/>
  <c r="AC57" i="16"/>
  <c r="Y71" i="16"/>
  <c r="AC71" i="16"/>
  <c r="Y73" i="16"/>
  <c r="AC73" i="16"/>
  <c r="Y75" i="16"/>
  <c r="AC75" i="16"/>
  <c r="Y77" i="16"/>
  <c r="AC77" i="16"/>
  <c r="Y79" i="16"/>
  <c r="AC79" i="16"/>
  <c r="Y81" i="16"/>
  <c r="AC81" i="16"/>
  <c r="Y83" i="16"/>
  <c r="AC83" i="16"/>
  <c r="W27" i="16"/>
  <c r="Y27" i="16"/>
  <c r="AA27" i="16"/>
  <c r="AC27" i="16"/>
  <c r="W28" i="16"/>
  <c r="Y28" i="16"/>
  <c r="AA28" i="16"/>
  <c r="AC28" i="16"/>
  <c r="W29" i="16"/>
  <c r="Y29" i="16"/>
  <c r="AA29" i="16"/>
  <c r="AC29" i="16"/>
  <c r="W34" i="16"/>
  <c r="Y34" i="16"/>
  <c r="AA34" i="16"/>
  <c r="AC34" i="16"/>
  <c r="W36" i="16"/>
  <c r="Y36" i="16"/>
  <c r="AA36" i="16"/>
  <c r="AC36" i="16"/>
  <c r="W37" i="16"/>
  <c r="Y37" i="16"/>
  <c r="AA37" i="16"/>
  <c r="AC37" i="16"/>
  <c r="W38" i="16"/>
  <c r="Y38" i="16"/>
  <c r="AA38" i="16"/>
  <c r="AC38" i="16"/>
  <c r="W39" i="16"/>
  <c r="Y39" i="16"/>
  <c r="AA39" i="16"/>
  <c r="AC39" i="16"/>
  <c r="W42" i="16"/>
  <c r="Y42" i="16"/>
  <c r="AA42" i="16"/>
  <c r="AC42" i="16"/>
  <c r="W43" i="16"/>
  <c r="Y43" i="16"/>
  <c r="AA43" i="16"/>
  <c r="AC43" i="16"/>
  <c r="W44" i="16"/>
  <c r="Y44" i="16"/>
  <c r="AA44" i="16"/>
  <c r="X27" i="16"/>
  <c r="Z27" i="16"/>
  <c r="X28" i="16"/>
  <c r="Z28" i="16"/>
  <c r="X29" i="16"/>
  <c r="Z29" i="16"/>
  <c r="X34" i="16"/>
  <c r="Z34" i="16"/>
  <c r="X36" i="16"/>
  <c r="Z36" i="16"/>
  <c r="X37" i="16"/>
  <c r="Z37" i="16"/>
  <c r="X38" i="16"/>
  <c r="Z38" i="16"/>
  <c r="X39" i="16"/>
  <c r="Z39" i="16"/>
  <c r="X42" i="16"/>
  <c r="Z42" i="16"/>
  <c r="X43" i="16"/>
  <c r="Z43" i="16"/>
  <c r="X44" i="16"/>
  <c r="Z44" i="16"/>
  <c r="AC44" i="16"/>
  <c r="X45" i="16"/>
  <c r="Z45" i="16"/>
  <c r="X48" i="16"/>
  <c r="Z48" i="16"/>
  <c r="X49" i="16"/>
  <c r="Z49" i="16"/>
  <c r="X50" i="16"/>
  <c r="Z50" i="16"/>
  <c r="X51" i="16"/>
  <c r="Z51" i="16"/>
  <c r="X52" i="16"/>
  <c r="Z52" i="16"/>
  <c r="X53" i="16"/>
  <c r="Z53" i="16"/>
  <c r="X54" i="16"/>
  <c r="Z54" i="16"/>
  <c r="X55" i="16"/>
  <c r="Z55" i="16"/>
  <c r="X56" i="16"/>
  <c r="Z56" i="16"/>
  <c r="X57" i="16"/>
  <c r="Z57" i="16"/>
  <c r="X58" i="16"/>
  <c r="Z58" i="16"/>
  <c r="X71" i="16"/>
  <c r="Z71" i="16"/>
  <c r="X72" i="16"/>
  <c r="Z72" i="16"/>
  <c r="X73" i="16"/>
  <c r="Z73" i="16"/>
  <c r="X74" i="16"/>
  <c r="Z74" i="16"/>
  <c r="X75" i="16"/>
  <c r="Z75" i="16"/>
  <c r="X76" i="16"/>
  <c r="Z76" i="16"/>
  <c r="X77" i="16"/>
  <c r="Z77" i="16"/>
  <c r="X78" i="16"/>
  <c r="Z78" i="16"/>
  <c r="X79" i="16"/>
  <c r="Z79" i="16"/>
  <c r="X80" i="16"/>
  <c r="Z80" i="16"/>
  <c r="X81" i="16"/>
  <c r="Z81" i="16"/>
  <c r="X82" i="16"/>
  <c r="Z82" i="16"/>
  <c r="X83" i="16"/>
  <c r="Z83" i="16"/>
  <c r="AB25" i="16"/>
  <c r="Z25" i="16"/>
  <c r="X25" i="16"/>
  <c r="AC24" i="16"/>
  <c r="AA24" i="16"/>
  <c r="Y24" i="16"/>
  <c r="W24" i="16"/>
  <c r="AC25" i="16"/>
  <c r="AA25" i="16"/>
  <c r="Y25" i="16"/>
  <c r="AB24" i="16"/>
  <c r="Z24" i="16"/>
  <c r="H10" i="10" l="1"/>
  <c r="Q86" i="16" l="1"/>
  <c r="AB86" i="16" s="1"/>
  <c r="Q21" i="16"/>
  <c r="Q19" i="16"/>
  <c r="Q18" i="16"/>
  <c r="Q17" i="16"/>
  <c r="Q16" i="16"/>
  <c r="Q15" i="16"/>
  <c r="Q14" i="16"/>
  <c r="K14" i="14"/>
  <c r="R14" i="14"/>
  <c r="K15" i="14"/>
  <c r="R15" i="14"/>
  <c r="K16" i="14"/>
  <c r="R16" i="14"/>
  <c r="K17" i="14"/>
  <c r="R17" i="14"/>
  <c r="K18" i="14"/>
  <c r="R18" i="14"/>
  <c r="K20" i="14"/>
  <c r="R20" i="14"/>
  <c r="K21" i="14"/>
  <c r="R21" i="14"/>
  <c r="K22" i="14"/>
  <c r="R22" i="14"/>
  <c r="K23" i="14"/>
  <c r="R23" i="14"/>
  <c r="K24" i="14"/>
  <c r="R24" i="14"/>
  <c r="K25" i="14"/>
  <c r="R25" i="14"/>
  <c r="K26" i="14"/>
  <c r="R26" i="14"/>
  <c r="K27" i="14"/>
  <c r="R27" i="14"/>
  <c r="K28" i="14"/>
  <c r="R28" i="14"/>
  <c r="K29" i="14"/>
  <c r="R29" i="14"/>
  <c r="K30" i="14"/>
  <c r="R30" i="14"/>
  <c r="Q85" i="16" l="1"/>
  <c r="Q87" i="16" s="1"/>
  <c r="AB14" i="16"/>
  <c r="Y14" i="16"/>
  <c r="AB16" i="16"/>
  <c r="Y16" i="16"/>
  <c r="AB18" i="16"/>
  <c r="Y18" i="16"/>
  <c r="AB21" i="16"/>
  <c r="Y21" i="16"/>
  <c r="AB15" i="16"/>
  <c r="Y15" i="16"/>
  <c r="AB17" i="16"/>
  <c r="Y17" i="16"/>
  <c r="AB19" i="16"/>
  <c r="Y19" i="16"/>
  <c r="AB13" i="16"/>
  <c r="Y13" i="16"/>
  <c r="AB12" i="16"/>
  <c r="Y12" i="16"/>
  <c r="Y85" i="16" s="1"/>
  <c r="Y87" i="16" s="1"/>
  <c r="W13" i="16"/>
  <c r="W21" i="16"/>
  <c r="W15" i="16"/>
  <c r="W17" i="16"/>
  <c r="AA13" i="16"/>
  <c r="AA15" i="16"/>
  <c r="AA17" i="16"/>
  <c r="AA21" i="16"/>
  <c r="AC19" i="16"/>
  <c r="AC12" i="16"/>
  <c r="AC14" i="16"/>
  <c r="AC16" i="16"/>
  <c r="AC18" i="16"/>
  <c r="W12" i="16"/>
  <c r="AA12" i="16"/>
  <c r="AC13" i="16"/>
  <c r="W14" i="16"/>
  <c r="AA14" i="16"/>
  <c r="AC15" i="16"/>
  <c r="W16" i="16"/>
  <c r="AA16" i="16"/>
  <c r="AC17" i="16"/>
  <c r="W18" i="16"/>
  <c r="AA18" i="16"/>
  <c r="AC21" i="16"/>
  <c r="X12" i="16"/>
  <c r="Z12" i="16"/>
  <c r="X13" i="16"/>
  <c r="Z13" i="16"/>
  <c r="X14" i="16"/>
  <c r="Z14" i="16"/>
  <c r="X15" i="16"/>
  <c r="Z15" i="16"/>
  <c r="X16" i="16"/>
  <c r="Z16" i="16"/>
  <c r="X17" i="16"/>
  <c r="Z17" i="16"/>
  <c r="X18" i="16"/>
  <c r="Z18" i="16"/>
  <c r="X21" i="16"/>
  <c r="Z21" i="16"/>
  <c r="W86" i="16"/>
  <c r="Y86" i="16"/>
  <c r="AA86" i="16"/>
  <c r="AC86" i="16"/>
  <c r="X86" i="16"/>
  <c r="Z86" i="16"/>
  <c r="AB85" i="16" l="1"/>
  <c r="AB87" i="16" s="1"/>
  <c r="Z85" i="16"/>
  <c r="Z87" i="16" s="1"/>
  <c r="AA85" i="16"/>
  <c r="AA87" i="16" s="1"/>
  <c r="X85" i="16"/>
  <c r="X87" i="16" s="1"/>
  <c r="W85" i="16"/>
  <c r="W87" i="16" s="1"/>
  <c r="AC85" i="16"/>
  <c r="AC87" i="16" s="1"/>
  <c r="E11" i="14"/>
  <c r="F11" i="14"/>
  <c r="G11" i="14"/>
  <c r="H11" i="14"/>
  <c r="I11" i="14"/>
  <c r="J11" i="14"/>
  <c r="L11" i="14"/>
  <c r="M11" i="14"/>
  <c r="N11" i="14"/>
  <c r="O11" i="14"/>
  <c r="P11" i="14"/>
  <c r="Q11" i="14"/>
  <c r="S11" i="14"/>
  <c r="R13" i="14"/>
  <c r="R12" i="14"/>
  <c r="R11" i="14" s="1"/>
  <c r="K13" i="14"/>
  <c r="K12" i="14"/>
  <c r="K11" i="14" s="1"/>
  <c r="E12" i="11" l="1"/>
  <c r="F12" i="11" l="1"/>
  <c r="G12" i="11"/>
  <c r="H12" i="11"/>
  <c r="I12" i="11"/>
  <c r="J12" i="11"/>
  <c r="K12" i="11"/>
  <c r="L12" i="11"/>
  <c r="M12" i="11"/>
  <c r="N12" i="11"/>
  <c r="O12" i="11"/>
  <c r="Q12" i="11"/>
  <c r="R12" i="11"/>
  <c r="S12" i="11"/>
  <c r="T12" i="11"/>
  <c r="U12" i="11"/>
  <c r="V12" i="11"/>
  <c r="W12" i="11"/>
  <c r="X12" i="11"/>
  <c r="Y12" i="11"/>
  <c r="Z12" i="11"/>
  <c r="AB12" i="11"/>
  <c r="AA14" i="11"/>
  <c r="AA15" i="11"/>
  <c r="AA16" i="11"/>
  <c r="AA17" i="11"/>
  <c r="AA20" i="11"/>
  <c r="AA21" i="11"/>
  <c r="AA22" i="11"/>
  <c r="AA23" i="11"/>
  <c r="AA27" i="11"/>
  <c r="AA28" i="11"/>
  <c r="AA29" i="11"/>
  <c r="AA32" i="11"/>
  <c r="AA33" i="11"/>
  <c r="AA34" i="11"/>
  <c r="P14" i="11"/>
  <c r="P15" i="11"/>
  <c r="P16" i="11"/>
  <c r="P17" i="11"/>
  <c r="P20" i="11"/>
  <c r="P21" i="11"/>
  <c r="P22" i="11"/>
  <c r="P23" i="11"/>
  <c r="P27" i="11"/>
  <c r="P28" i="11"/>
  <c r="P29" i="11"/>
  <c r="P32" i="11"/>
  <c r="P33" i="11"/>
  <c r="P34" i="11"/>
  <c r="AA12" i="11" l="1"/>
  <c r="P12" i="11"/>
  <c r="D8" i="10"/>
  <c r="F8" i="10"/>
  <c r="G8" i="10"/>
  <c r="I8" i="10"/>
  <c r="C8" i="10"/>
  <c r="E11" i="10"/>
  <c r="H11" i="10"/>
  <c r="E12" i="10"/>
  <c r="H12" i="10"/>
  <c r="E13" i="10"/>
  <c r="H13" i="10"/>
  <c r="E14" i="10"/>
  <c r="H14" i="10"/>
  <c r="H22" i="10"/>
  <c r="H23" i="10"/>
  <c r="H24" i="10"/>
  <c r="H25" i="10"/>
  <c r="H26" i="10"/>
  <c r="E27" i="10"/>
  <c r="H27" i="10"/>
  <c r="E28" i="10"/>
  <c r="H28" i="10"/>
  <c r="E29" i="10"/>
  <c r="H29" i="10"/>
  <c r="E30" i="10"/>
  <c r="H30" i="10"/>
  <c r="E31" i="10"/>
  <c r="H31" i="10"/>
  <c r="E8" i="10" l="1"/>
  <c r="H8" i="10"/>
</calcChain>
</file>

<file path=xl/sharedStrings.xml><?xml version="1.0" encoding="utf-8"?>
<sst xmlns="http://schemas.openxmlformats.org/spreadsheetml/2006/main" count="444" uniqueCount="262">
  <si>
    <t>:</t>
  </si>
  <si>
    <t>NO</t>
  </si>
  <si>
    <t>Jabatan Pimpinan Tinggi</t>
  </si>
  <si>
    <t>a</t>
  </si>
  <si>
    <t>b</t>
  </si>
  <si>
    <t>Jabatan Administrasi</t>
  </si>
  <si>
    <t>c</t>
  </si>
  <si>
    <t>d</t>
  </si>
  <si>
    <t>DATA TK NEGERI, JUMLAH ROMBEL DAN SISWA</t>
  </si>
  <si>
    <t>JUMLAH TK NEGERI</t>
  </si>
  <si>
    <t>JUMLAH KEBUTUHAN GURU</t>
  </si>
  <si>
    <t>KETERANGAN</t>
  </si>
  <si>
    <t>Jumlah</t>
  </si>
  <si>
    <t>DATA SEKOLAH DASAR NEGERI, JUMLAH ROMBEL DAN SISWA</t>
  </si>
  <si>
    <t>JUMLAH SD NEGERI</t>
  </si>
  <si>
    <t>KELAS I</t>
  </si>
  <si>
    <t>KELAS II</t>
  </si>
  <si>
    <t>KELAS III</t>
  </si>
  <si>
    <t>KELAS IV</t>
  </si>
  <si>
    <t>KELAS V</t>
  </si>
  <si>
    <t>KELAS VI</t>
  </si>
  <si>
    <t>JUMLAH SISWA</t>
  </si>
  <si>
    <t>GURU BIDANG STUDI SD NEGERI</t>
  </si>
  <si>
    <t>JUMLAH GURU PNS</t>
  </si>
  <si>
    <t>Guru Kelas</t>
  </si>
  <si>
    <t>Agama</t>
  </si>
  <si>
    <t>Penjaskes</t>
  </si>
  <si>
    <t>dst…</t>
  </si>
  <si>
    <t>DATA SEKOLAH MENENGAH PERTAMA NEGERI, JUMLAH ROMBEL DAN SISWA</t>
  </si>
  <si>
    <t>KELAS VII</t>
  </si>
  <si>
    <t>KELAS VIII</t>
  </si>
  <si>
    <t>KELAS IX</t>
  </si>
  <si>
    <t>GURU BIDANG STUDI SMP NEGERI</t>
  </si>
  <si>
    <t>PPKN</t>
  </si>
  <si>
    <t>Bahasa Indonesia</t>
  </si>
  <si>
    <t>Matematika</t>
  </si>
  <si>
    <t xml:space="preserve">ALOKASI WAKTU BELAJAR EFEKTIF PER MINGGU </t>
  </si>
  <si>
    <t>SEKOLAH MENENGAH PERTAMA</t>
  </si>
  <si>
    <t>MATA PELAJARAN</t>
  </si>
  <si>
    <t>KELAS</t>
  </si>
  <si>
    <t>VII</t>
  </si>
  <si>
    <t>VIII</t>
  </si>
  <si>
    <t>IX</t>
  </si>
  <si>
    <t>Ilmu Pengetahuan Alam (IPA)</t>
  </si>
  <si>
    <t>Ilmu Pengetahuan Sosial (IPS)</t>
  </si>
  <si>
    <t>Bahasa Inggris</t>
  </si>
  <si>
    <t>Pendidikan Jasmani dan Kesehatan</t>
  </si>
  <si>
    <t>Sejarah</t>
  </si>
  <si>
    <t>JUMLAH BUP 2017</t>
  </si>
  <si>
    <t>Kepala Sekolah</t>
  </si>
  <si>
    <t>Penyuluh Pertanian</t>
  </si>
  <si>
    <t>JUMLAH SELURUHNYA</t>
  </si>
  <si>
    <t xml:space="preserve">JABATAN FUNGSIONAL </t>
  </si>
  <si>
    <t>Bidan</t>
  </si>
  <si>
    <t>Perawat</t>
  </si>
  <si>
    <t xml:space="preserve">UNIT ORGANISASI </t>
  </si>
  <si>
    <t>JABATAN STRUKTURAL</t>
  </si>
  <si>
    <t xml:space="preserve">JUMLAH </t>
  </si>
  <si>
    <t>Jumlah Seluruhnya</t>
  </si>
  <si>
    <t>I</t>
  </si>
  <si>
    <t>RUMAH SAKIT UMUM DAERAH (RSUD)</t>
  </si>
  <si>
    <t>RSUD  TIPE A</t>
  </si>
  <si>
    <t>RSUD  TIPE B</t>
  </si>
  <si>
    <t>RSUD  TIPE C</t>
  </si>
  <si>
    <t>RSUD  TIPE D</t>
  </si>
  <si>
    <t>RUMAH SAKIT KHUSUS (RSUK)</t>
  </si>
  <si>
    <t>RSUK  TIPE A</t>
  </si>
  <si>
    <t>RSUK  TIPE B</t>
  </si>
  <si>
    <t>RSUK  TIPE C</t>
  </si>
  <si>
    <t>RSUK  TIPE D</t>
  </si>
  <si>
    <t>II</t>
  </si>
  <si>
    <t>PUSKESMAS PERAWATAN</t>
  </si>
  <si>
    <t>PUSKESMAS NON PERAWATAN</t>
  </si>
  <si>
    <t>JUMLAH KEBUTUHAN               (Hasil ABK)</t>
  </si>
  <si>
    <t>Ahli</t>
  </si>
  <si>
    <t>Terampil</t>
  </si>
  <si>
    <t>Fungsional Lainnya</t>
  </si>
  <si>
    <t>JABATAN FUNGSIONAL</t>
  </si>
  <si>
    <t>JUMLAH KEBUTUHAN PNS</t>
  </si>
  <si>
    <t>Es. II</t>
  </si>
  <si>
    <t>Es. III</t>
  </si>
  <si>
    <t>Es. IV</t>
  </si>
  <si>
    <t>Pengawas</t>
  </si>
  <si>
    <t>BUP TH. 2017</t>
  </si>
  <si>
    <t>PUSKESMAS PERKOTAAN</t>
  </si>
  <si>
    <t>PUSKESMAS PEDESAAN</t>
  </si>
  <si>
    <t>PUSKESMAS DAERAH TERPENCIL</t>
  </si>
  <si>
    <t>REKAPITULASI DATA KEPEGAWAIAN PADA FASILITAS PELAYANAN KESEHATAN</t>
  </si>
  <si>
    <t>Adminis-trator</t>
  </si>
  <si>
    <t>Pratama</t>
  </si>
  <si>
    <t xml:space="preserve">Dokter </t>
  </si>
  <si>
    <t>Spesialis</t>
  </si>
  <si>
    <t>Umum</t>
  </si>
  <si>
    <t>Gigi</t>
  </si>
  <si>
    <t>REKAPITULASI JABATAN FUNGSIONAL</t>
  </si>
  <si>
    <t>JUMLAH SARYANKES</t>
  </si>
  <si>
    <t>PUSKESMAS</t>
  </si>
  <si>
    <t xml:space="preserve"> JABATAN PIMPINAN TINGGI</t>
  </si>
  <si>
    <t>JABATAN ADMINISTRASI</t>
  </si>
  <si>
    <t>Catatan :</t>
  </si>
  <si>
    <t>JUMLAH GURU  PNS</t>
  </si>
  <si>
    <t>Es. I</t>
  </si>
  <si>
    <t>Madya</t>
  </si>
  <si>
    <t>JUMLAH KEBUTUHAN PNS BERDASARKAN ANALISIS BEBAN KERJA</t>
  </si>
  <si>
    <t>UNIT ORGANISASI DAN NAMA JABATAN</t>
  </si>
  <si>
    <t>1.</t>
  </si>
  <si>
    <t>2.</t>
  </si>
  <si>
    <t xml:space="preserve">Kolom 3 diisi jumlah Rumah Sakit/Puskesmas yang ada sesuai tipe pada kolom 2 </t>
  </si>
  <si>
    <t>Jumlah kebutuhan PNS diisi berdasarkan Standar Kebutuhan/Analisis Beban Kerja (ABK)</t>
  </si>
  <si>
    <t>JUMLAH PNS KEADAAN SAMPAI DENGAN JANUARI 2017</t>
  </si>
  <si>
    <t>JUMLAH PNS YANG ADA                            S/D JANUARI 2017</t>
  </si>
  <si>
    <t>Jumlah kebutuhan PNS diisi berdasarkan hasil Analisis Beban Kerja</t>
  </si>
  <si>
    <t>NAMA SATUAN ORGANISASI/JABATAN</t>
  </si>
  <si>
    <t>PNS BUP, PINDAH, DLL</t>
  </si>
  <si>
    <t>KEKURANGAN</t>
  </si>
  <si>
    <t xml:space="preserve"> TAHUN 2017</t>
  </si>
  <si>
    <t xml:space="preserve"> TAHUN 2018</t>
  </si>
  <si>
    <t>SEKRETARIAT DAERAH CILACAP</t>
  </si>
  <si>
    <t>J U M L A H</t>
  </si>
  <si>
    <t>JUMLAH KESELURUHAN</t>
  </si>
  <si>
    <t>KELAS JABATAN</t>
  </si>
  <si>
    <t xml:space="preserve">ABK </t>
  </si>
  <si>
    <t>PNS</t>
  </si>
  <si>
    <t>PPPK</t>
  </si>
  <si>
    <t>CPNS</t>
  </si>
  <si>
    <t xml:space="preserve"> TAHUN 2019</t>
  </si>
  <si>
    <t xml:space="preserve"> TAHUN 2020</t>
  </si>
  <si>
    <t xml:space="preserve"> TAHUN 2021</t>
  </si>
  <si>
    <t>KELEBIHAN</t>
  </si>
  <si>
    <t>USUL</t>
  </si>
  <si>
    <t>Sekretaris Daerah Kabupaten Cilacap</t>
  </si>
  <si>
    <t>e</t>
  </si>
  <si>
    <t>f</t>
  </si>
  <si>
    <t>PEMERINTAH KABUPATEN CILACAP</t>
  </si>
  <si>
    <t>TAHUN 2017</t>
  </si>
  <si>
    <t>FORM PENYUSUNAN KEBUTUHAN ASN</t>
  </si>
  <si>
    <t>Keterangan :</t>
  </si>
  <si>
    <t>g</t>
  </si>
  <si>
    <t>h</t>
  </si>
  <si>
    <t>: Isikan Jenjang Jabatan Fungsional</t>
  </si>
  <si>
    <r>
      <t xml:space="preserve">(Sesuai </t>
    </r>
    <r>
      <rPr>
        <b/>
        <i/>
        <sz val="12"/>
        <color indexed="8"/>
        <rFont val="Arial Narrow"/>
        <family val="2"/>
      </rPr>
      <t>Template Bezetting</t>
    </r>
    <r>
      <rPr>
        <b/>
        <sz val="12"/>
        <color indexed="8"/>
        <rFont val="Arial Narrow"/>
        <family val="2"/>
      </rPr>
      <t xml:space="preserve"> e-Formasi Menpan RB)</t>
    </r>
  </si>
  <si>
    <t>: Isikan Jabatan Eselon 2a (JPT Pratama)</t>
  </si>
  <si>
    <t>: Isikan Jabatan Eselon 2b (JPT Pratama)</t>
  </si>
  <si>
    <t>: Isikan Jabatan Eselon 3a (Administrator)</t>
  </si>
  <si>
    <t>: Isikan Jabatan Eselon 3b (Administrator)</t>
  </si>
  <si>
    <t>: Isikan Jabatan Eselon 4a (Pengawas)</t>
  </si>
  <si>
    <t>: Isikan Jabatan Eselon 4b (Pengawas)</t>
  </si>
  <si>
    <t>SEKRETARIAT DAERAH</t>
  </si>
  <si>
    <t>REKAPITULASI DATA KELEMBAGAAN DAN DATA KEPEGAWAIAN</t>
  </si>
  <si>
    <t>JABATAN PELAKSANA</t>
  </si>
  <si>
    <t xml:space="preserve">JABATAN PELAKSANA </t>
  </si>
  <si>
    <t>DINAS PERTANIAN</t>
  </si>
  <si>
    <t>KEPALA DINAS PERTANIAN</t>
  </si>
  <si>
    <t>Sekretaris</t>
  </si>
  <si>
    <t>: Isikan Jabatan Pelaksana atau Fungsional</t>
  </si>
  <si>
    <t xml:space="preserve">1. Kolom </t>
  </si>
  <si>
    <t>Kualifikasi Pendidikan yang dipersyaratkan sesuai Analisis Jabatan</t>
  </si>
  <si>
    <t>2. Data diisi hanya sampai pada kolom ke-13 (Proyeksi BUP Tahun 2021) dan Kolom 21</t>
  </si>
  <si>
    <t>4. Jabatan Struktural dicetak tebal</t>
  </si>
  <si>
    <t>UPT DINAS P dan K</t>
  </si>
  <si>
    <t>Kepala UPT……..</t>
  </si>
  <si>
    <t>Kepala Sub Bagian…….</t>
  </si>
  <si>
    <t>SD NEGERI….</t>
  </si>
  <si>
    <t>Utama</t>
  </si>
  <si>
    <t>Muda</t>
  </si>
  <si>
    <t>Pertama</t>
  </si>
  <si>
    <t>Petugas Keamanan</t>
  </si>
  <si>
    <t>Guru Agama</t>
  </si>
  <si>
    <t>S.1 PGSD</t>
  </si>
  <si>
    <t>S.1 ILMU SOSIAL</t>
  </si>
  <si>
    <t>dll</t>
  </si>
  <si>
    <t>5. Jabatan Fungsional WAJIB mencantumkan uraian jenjang jabatan</t>
  </si>
  <si>
    <t>6. Nama Jabatan Pelaksana sesuai dengan Permenpan 25 Tahun 2016</t>
  </si>
  <si>
    <t>ASN</t>
  </si>
  <si>
    <t>UPT PUSKESMAS……..</t>
  </si>
  <si>
    <t>Kepala UPT…</t>
  </si>
  <si>
    <t>Kepala Sub Bagian ……</t>
  </si>
  <si>
    <t>Perawat Terampil</t>
  </si>
  <si>
    <t>Guru Kelas Ahli</t>
  </si>
  <si>
    <t>Penyelia</t>
  </si>
  <si>
    <t>Mahir</t>
  </si>
  <si>
    <t>Pemula</t>
  </si>
  <si>
    <t>Perawat Ahli</t>
  </si>
  <si>
    <t>Administrator</t>
  </si>
  <si>
    <t>Staf Ahli Bidang ……………………….</t>
  </si>
  <si>
    <t>Asisten Administrasi</t>
  </si>
  <si>
    <t>Kepala Bagian Umum</t>
  </si>
  <si>
    <t>Kepala Sub Rumah Tangga</t>
  </si>
  <si>
    <t>Pengemudi</t>
  </si>
  <si>
    <t>Pranata Jamuan</t>
  </si>
  <si>
    <t>Penyuluh Pertanian Ahli</t>
  </si>
  <si>
    <t>Penyuluh Pertanian Pertama</t>
  </si>
  <si>
    <t>Pengelola Kepegawaian</t>
  </si>
  <si>
    <t xml:space="preserve">RIIL  TERSEDIA ASN                   </t>
  </si>
  <si>
    <r>
      <t>JUMLAH ROMBEL (</t>
    </r>
    <r>
      <rPr>
        <b/>
        <i/>
        <sz val="14"/>
        <rFont val="Arial Narrow"/>
        <family val="2"/>
      </rPr>
      <t>total</t>
    </r>
    <r>
      <rPr>
        <b/>
        <sz val="14"/>
        <rFont val="Arial Narrow"/>
        <family val="2"/>
      </rPr>
      <t>)</t>
    </r>
  </si>
  <si>
    <r>
      <t>JUMLAH SISWA (</t>
    </r>
    <r>
      <rPr>
        <b/>
        <i/>
        <sz val="14"/>
        <rFont val="Arial Narrow"/>
        <family val="2"/>
      </rPr>
      <t>total</t>
    </r>
    <r>
      <rPr>
        <b/>
        <sz val="14"/>
        <rFont val="Arial Narrow"/>
        <family val="2"/>
      </rPr>
      <t>)</t>
    </r>
  </si>
  <si>
    <t>PROVINSI JAWA TENGAH</t>
  </si>
  <si>
    <t>KABUPATEN CILACAP</t>
  </si>
  <si>
    <t>DINAS PENDIDIKAN DAN KEBUDAYAAN</t>
  </si>
  <si>
    <t>UPT DINAS PENDIDIKAN DAN KEBUDAYAAN KECAMATAN…………………………</t>
  </si>
  <si>
    <t>dst……..</t>
  </si>
  <si>
    <t>SMP NEGERI</t>
  </si>
  <si>
    <t>: (Nama Sekolah)</t>
  </si>
  <si>
    <t>SMP NEGERI 1 ……..</t>
  </si>
  <si>
    <t>Guru Matematika Ahli</t>
  </si>
  <si>
    <t>Guru Bahasa Indonesia Ahli</t>
  </si>
  <si>
    <t>3. Kolom 14-20 mohon untuk tidak diedit (hanya copas untuk menambah baris)</t>
  </si>
  <si>
    <t>NIP</t>
  </si>
  <si>
    <t>198111072001011007</t>
  </si>
  <si>
    <t>197505041987031005</t>
  </si>
  <si>
    <t xml:space="preserve">  (bisa ditambahkan baris dibawahnnya)</t>
  </si>
  <si>
    <t>1967….</t>
  </si>
  <si>
    <t>1972….</t>
  </si>
  <si>
    <t>1980…</t>
  </si>
  <si>
    <t>1965….</t>
  </si>
  <si>
    <t>1984….</t>
  </si>
  <si>
    <t>7. Penulisan NIP diawali tanda petik dan tanpa spasi sesuai dengan jumlah pegawai yang menempati jabatan tersebut</t>
  </si>
  <si>
    <t>DATA TENAGA NON PNS</t>
  </si>
  <si>
    <t>Petugas Kebersihan</t>
  </si>
  <si>
    <t>Andi</t>
  </si>
  <si>
    <t>Toni</t>
  </si>
  <si>
    <t>TTL</t>
  </si>
  <si>
    <t>Tempat Lahir</t>
  </si>
  <si>
    <t>Tanggal Lahir</t>
  </si>
  <si>
    <t>Cilacap</t>
  </si>
  <si>
    <t>Banyumas</t>
  </si>
  <si>
    <t>05 Oktober 1975</t>
  </si>
  <si>
    <t>11 Desember 1980</t>
  </si>
  <si>
    <t>Tanggal Surat Tugas</t>
  </si>
  <si>
    <t>TMT Surat Tugas</t>
  </si>
  <si>
    <t>Disahkan Oleh</t>
  </si>
  <si>
    <t>Masa Kerja Sampai 01-01-2017</t>
  </si>
  <si>
    <t>K2 atau Non K2</t>
  </si>
  <si>
    <t>Tugas Pokok</t>
  </si>
  <si>
    <t>Unit Kerja</t>
  </si>
  <si>
    <t>Nama Tenaga Non PNS</t>
  </si>
  <si>
    <t>DINAS P DAN K</t>
  </si>
  <si>
    <t>Guru Wiyata Bhakti</t>
  </si>
  <si>
    <t>Komite</t>
  </si>
  <si>
    <t xml:space="preserve">Bupati </t>
  </si>
  <si>
    <t>Mengelola Kebersihan halaman kantor Setda</t>
  </si>
  <si>
    <t>Sub Bagian Rumah Tangga</t>
  </si>
  <si>
    <t>Nina</t>
  </si>
  <si>
    <t>SDN…</t>
  </si>
  <si>
    <t>SDN ……….</t>
  </si>
  <si>
    <t>UPT DINAS P dan K KEC. ………</t>
  </si>
  <si>
    <t>Jumlah Seluruhnya : 12 NON PNS</t>
  </si>
  <si>
    <t>UPT DINAS P dan K KEC. ….</t>
  </si>
  <si>
    <t>SMP NEGERI….</t>
  </si>
  <si>
    <t>Satu unit kerja hanya membuat satu rekap data pegawai seperti ini. Rekap data pegawai keseluruhan diolah admin BKPPD</t>
  </si>
  <si>
    <t>Guru Matematika</t>
  </si>
  <si>
    <t xml:space="preserve">Guru Penjaskes </t>
  </si>
  <si>
    <t>Kolom 2 diisi nama unit organisasi / unit kerja</t>
  </si>
  <si>
    <t>Kolom 3 diisi jumlah PNS yang dibutuhkan untuk memangku Jabatan Fungsional tingkat Ahli berdasarkan hasil Analisis Beban Kerja</t>
  </si>
  <si>
    <t>Kolom 4 diisi jumlah PNS yang dibutuhkan untuk memangku Jabatan Fungsional tingkat Terampil berdasarkan hasil Analisis Beban Kerja</t>
  </si>
  <si>
    <t>Kolom 6 diisi jumlah PNS pemangku Jabatan Fungsional tingkat Ahli yang ada pada keadaan Januari 2017</t>
  </si>
  <si>
    <t>Kolom 7 diisi jumlah PNS pemangku Jabatan Fungsional tingkat Terampil yang ada pada keadaan Januari 2017</t>
  </si>
  <si>
    <t xml:space="preserve">JABATAN PELAKSANA (JFU) </t>
  </si>
  <si>
    <t>Non K2</t>
  </si>
  <si>
    <t>K2</t>
  </si>
  <si>
    <t>Pendidikan</t>
  </si>
  <si>
    <t>SMP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</si>
</sst>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_);\(0\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1"/>
      <color theme="1"/>
      <name val="Calibri"/>
      <family val="2"/>
      <charset val="1"/>
      <scheme val="minor"/>
    </font>
    <font>
      <sz val="1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b/>
      <i/>
      <sz val="12"/>
      <color indexed="8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b/>
      <i/>
      <sz val="14"/>
      <name val="Arial Narrow"/>
      <family val="2"/>
    </font>
    <font>
      <b/>
      <sz val="12"/>
      <name val="Arial Narrow"/>
      <family val="2"/>
    </font>
    <font>
      <i/>
      <sz val="11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indexed="64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1" fillId="0" borderId="0"/>
    <xf numFmtId="43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14" fillId="0" borderId="88" applyNumberFormat="0" applyFill="0" applyAlignment="0" applyProtection="0"/>
  </cellStyleXfs>
  <cellXfs count="429">
    <xf numFmtId="0" fontId="0" fillId="0" borderId="0" xfId="0"/>
    <xf numFmtId="0" fontId="8" fillId="0" borderId="0" xfId="16" applyFont="1" applyFill="1" applyBorder="1"/>
    <xf numFmtId="0" fontId="9" fillId="0" borderId="0" xfId="16" applyFont="1" applyFill="1" applyBorder="1"/>
    <xf numFmtId="0" fontId="11" fillId="0" borderId="34" xfId="16" applyFont="1" applyFill="1" applyBorder="1" applyAlignment="1">
      <alignment horizontal="center" vertical="center" wrapText="1"/>
    </xf>
    <xf numFmtId="0" fontId="11" fillId="7" borderId="96" xfId="16" applyFont="1" applyFill="1" applyBorder="1" applyAlignment="1">
      <alignment horizontal="center" vertical="center"/>
    </xf>
    <xf numFmtId="0" fontId="8" fillId="0" borderId="0" xfId="16" applyNumberFormat="1" applyFont="1" applyFill="1" applyBorder="1" applyAlignment="1"/>
    <xf numFmtId="0" fontId="9" fillId="0" borderId="89" xfId="16" applyNumberFormat="1" applyFont="1" applyFill="1" applyBorder="1" applyAlignment="1">
      <alignment horizontal="center"/>
    </xf>
    <xf numFmtId="0" fontId="8" fillId="6" borderId="87" xfId="16" applyNumberFormat="1" applyFont="1" applyFill="1" applyBorder="1" applyAlignment="1"/>
    <xf numFmtId="0" fontId="8" fillId="5" borderId="87" xfId="16" applyNumberFormat="1" applyFont="1" applyFill="1" applyBorder="1" applyAlignment="1"/>
    <xf numFmtId="0" fontId="9" fillId="0" borderId="0" xfId="16" applyNumberFormat="1" applyFont="1" applyFill="1" applyBorder="1" applyAlignment="1"/>
    <xf numFmtId="0" fontId="8" fillId="0" borderId="89" xfId="16" applyNumberFormat="1" applyFont="1" applyFill="1" applyBorder="1" applyAlignment="1">
      <alignment horizontal="center"/>
    </xf>
    <xf numFmtId="0" fontId="8" fillId="5" borderId="14" xfId="16" applyNumberFormat="1" applyFont="1" applyFill="1" applyBorder="1" applyAlignment="1">
      <alignment horizontal="center"/>
    </xf>
    <xf numFmtId="0" fontId="7" fillId="5" borderId="14" xfId="16" applyNumberFormat="1" applyFont="1" applyFill="1" applyBorder="1" applyAlignment="1">
      <alignment horizontal="center" vertical="center"/>
    </xf>
    <xf numFmtId="0" fontId="7" fillId="4" borderId="16" xfId="16" applyNumberFormat="1" applyFont="1" applyFill="1" applyBorder="1" applyAlignment="1">
      <alignment horizontal="left" vertical="top"/>
    </xf>
    <xf numFmtId="0" fontId="8" fillId="0" borderId="0" xfId="16" applyNumberFormat="1" applyFont="1" applyFill="1" applyBorder="1" applyAlignment="1">
      <alignment vertical="top"/>
    </xf>
    <xf numFmtId="0" fontId="8" fillId="0" borderId="89" xfId="16" applyNumberFormat="1" applyFont="1" applyFill="1" applyBorder="1" applyAlignment="1">
      <alignment horizontal="center" vertical="top"/>
    </xf>
    <xf numFmtId="0" fontId="8" fillId="6" borderId="14" xfId="16" applyNumberFormat="1" applyFont="1" applyFill="1" applyBorder="1" applyAlignment="1">
      <alignment horizontal="center" vertical="top"/>
    </xf>
    <xf numFmtId="0" fontId="8" fillId="5" borderId="14" xfId="16" applyNumberFormat="1" applyFont="1" applyFill="1" applyBorder="1" applyAlignment="1">
      <alignment horizontal="center" vertical="top"/>
    </xf>
    <xf numFmtId="0" fontId="7" fillId="5" borderId="14" xfId="16" applyNumberFormat="1" applyFont="1" applyFill="1" applyBorder="1" applyAlignment="1">
      <alignment horizontal="center" vertical="top"/>
    </xf>
    <xf numFmtId="0" fontId="9" fillId="0" borderId="0" xfId="16" applyNumberFormat="1" applyFont="1" applyFill="1" applyBorder="1" applyAlignment="1">
      <alignment vertical="top"/>
    </xf>
    <xf numFmtId="0" fontId="8" fillId="0" borderId="0" xfId="16" applyNumberFormat="1" applyFont="1" applyFill="1" applyBorder="1" applyAlignment="1">
      <alignment vertical="top" wrapText="1"/>
    </xf>
    <xf numFmtId="0" fontId="8" fillId="0" borderId="89" xfId="16" applyNumberFormat="1" applyFont="1" applyFill="1" applyBorder="1" applyAlignment="1">
      <alignment horizontal="center" vertical="top" wrapText="1"/>
    </xf>
    <xf numFmtId="0" fontId="8" fillId="6" borderId="14" xfId="16" applyNumberFormat="1" applyFont="1" applyFill="1" applyBorder="1" applyAlignment="1">
      <alignment horizontal="center" vertical="top" wrapText="1"/>
    </xf>
    <xf numFmtId="0" fontId="8" fillId="5" borderId="14" xfId="16" applyNumberFormat="1" applyFont="1" applyFill="1" applyBorder="1" applyAlignment="1">
      <alignment horizontal="center" vertical="top" wrapText="1"/>
    </xf>
    <xf numFmtId="0" fontId="7" fillId="5" borderId="14" xfId="16" applyNumberFormat="1" applyFont="1" applyFill="1" applyBorder="1" applyAlignment="1">
      <alignment horizontal="center" vertical="top" wrapText="1"/>
    </xf>
    <xf numFmtId="0" fontId="9" fillId="0" borderId="0" xfId="16" applyNumberFormat="1" applyFont="1" applyFill="1" applyBorder="1" applyAlignment="1">
      <alignment vertical="top" wrapText="1"/>
    </xf>
    <xf numFmtId="0" fontId="8" fillId="6" borderId="14" xfId="16" applyNumberFormat="1" applyFont="1" applyFill="1" applyBorder="1" applyAlignment="1">
      <alignment horizontal="center"/>
    </xf>
    <xf numFmtId="0" fontId="8" fillId="0" borderId="102" xfId="16" applyFont="1" applyFill="1" applyBorder="1" applyAlignment="1">
      <alignment horizontal="center"/>
    </xf>
    <xf numFmtId="0" fontId="8" fillId="0" borderId="19" xfId="16" applyFont="1" applyFill="1" applyBorder="1"/>
    <xf numFmtId="0" fontId="7" fillId="6" borderId="34" xfId="16" applyFont="1" applyFill="1" applyBorder="1"/>
    <xf numFmtId="0" fontId="7" fillId="5" borderId="34" xfId="16" applyFont="1" applyFill="1" applyBorder="1"/>
    <xf numFmtId="0" fontId="12" fillId="0" borderId="0" xfId="16" applyFont="1" applyFill="1" applyBorder="1"/>
    <xf numFmtId="0" fontId="8" fillId="5" borderId="0" xfId="16" applyFont="1" applyFill="1" applyBorder="1"/>
    <xf numFmtId="0" fontId="16" fillId="0" borderId="0" xfId="16" applyFont="1" applyFill="1" applyBorder="1"/>
    <xf numFmtId="0" fontId="17" fillId="0" borderId="104" xfId="16" applyFont="1" applyFill="1" applyBorder="1" applyAlignment="1">
      <alignment horizontal="center" vertical="center"/>
    </xf>
    <xf numFmtId="0" fontId="17" fillId="0" borderId="62" xfId="16" applyFont="1" applyFill="1" applyBorder="1" applyAlignment="1">
      <alignment horizontal="center" vertical="center"/>
    </xf>
    <xf numFmtId="0" fontId="17" fillId="6" borderId="14" xfId="16" applyFont="1" applyFill="1" applyBorder="1" applyAlignment="1">
      <alignment horizontal="center"/>
    </xf>
    <xf numFmtId="0" fontId="17" fillId="5" borderId="14" xfId="16" applyFont="1" applyFill="1" applyBorder="1" applyAlignment="1">
      <alignment horizontal="center"/>
    </xf>
    <xf numFmtId="0" fontId="17" fillId="5" borderId="14" xfId="16" applyFont="1" applyFill="1" applyBorder="1" applyAlignment="1">
      <alignment horizontal="center" vertical="center"/>
    </xf>
    <xf numFmtId="0" fontId="16" fillId="5" borderId="14" xfId="16" applyFont="1" applyFill="1" applyBorder="1" applyAlignment="1">
      <alignment horizontal="center"/>
    </xf>
    <xf numFmtId="0" fontId="16" fillId="5" borderId="14" xfId="16" applyFont="1" applyFill="1" applyBorder="1" applyAlignment="1">
      <alignment horizontal="center" vertical="center"/>
    </xf>
    <xf numFmtId="0" fontId="17" fillId="0" borderId="0" xfId="16" applyFont="1" applyFill="1" applyBorder="1"/>
    <xf numFmtId="0" fontId="9" fillId="8" borderId="0" xfId="16" applyFont="1" applyFill="1" applyBorder="1" applyAlignment="1">
      <alignment horizontal="center"/>
    </xf>
    <xf numFmtId="41" fontId="8" fillId="0" borderId="0" xfId="16" applyNumberFormat="1" applyFont="1" applyFill="1" applyBorder="1"/>
    <xf numFmtId="0" fontId="18" fillId="0" borderId="0" xfId="16" applyFont="1" applyAlignment="1">
      <alignment vertical="center"/>
    </xf>
    <xf numFmtId="41" fontId="18" fillId="0" borderId="0" xfId="16" applyNumberFormat="1" applyFont="1" applyAlignment="1">
      <alignment vertical="center"/>
    </xf>
    <xf numFmtId="0" fontId="21" fillId="0" borderId="0" xfId="16" applyFont="1" applyAlignment="1">
      <alignment vertical="center"/>
    </xf>
    <xf numFmtId="41" fontId="13" fillId="0" borderId="0" xfId="16" applyNumberFormat="1" applyFont="1" applyFill="1" applyBorder="1"/>
    <xf numFmtId="0" fontId="11" fillId="7" borderId="99" xfId="16" applyFont="1" applyFill="1" applyBorder="1" applyAlignment="1">
      <alignment horizontal="center" vertical="center"/>
    </xf>
    <xf numFmtId="0" fontId="17" fillId="0" borderId="0" xfId="16" applyFont="1" applyFill="1" applyBorder="1" applyAlignment="1">
      <alignment horizontal="center" vertical="center"/>
    </xf>
    <xf numFmtId="0" fontId="8" fillId="0" borderId="87" xfId="16" applyNumberFormat="1" applyFont="1" applyFill="1" applyBorder="1" applyAlignment="1"/>
    <xf numFmtId="0" fontId="7" fillId="4" borderId="14" xfId="16" applyNumberFormat="1" applyFont="1" applyFill="1" applyBorder="1" applyAlignment="1">
      <alignment horizontal="left"/>
    </xf>
    <xf numFmtId="0" fontId="7" fillId="4" borderId="14" xfId="16" applyNumberFormat="1" applyFont="1" applyFill="1" applyBorder="1" applyAlignment="1">
      <alignment vertical="top" wrapText="1"/>
    </xf>
    <xf numFmtId="0" fontId="8" fillId="0" borderId="14" xfId="16" applyNumberFormat="1" applyFont="1" applyFill="1" applyBorder="1" applyAlignment="1">
      <alignment vertical="top" wrapText="1"/>
    </xf>
    <xf numFmtId="0" fontId="8" fillId="0" borderId="18" xfId="16" applyNumberFormat="1" applyFont="1" applyFill="1" applyBorder="1" applyAlignment="1"/>
    <xf numFmtId="0" fontId="8" fillId="0" borderId="14" xfId="16" applyNumberFormat="1" applyFont="1" applyFill="1" applyBorder="1" applyAlignment="1"/>
    <xf numFmtId="0" fontId="8" fillId="0" borderId="106" xfId="16" applyNumberFormat="1" applyFont="1" applyFill="1" applyBorder="1" applyAlignment="1"/>
    <xf numFmtId="0" fontId="7" fillId="4" borderId="16" xfId="16" applyNumberFormat="1" applyFont="1" applyFill="1" applyBorder="1" applyAlignment="1">
      <alignment horizontal="center" vertical="center"/>
    </xf>
    <xf numFmtId="0" fontId="7" fillId="4" borderId="107" xfId="16" applyNumberFormat="1" applyFont="1" applyFill="1" applyBorder="1" applyAlignment="1"/>
    <xf numFmtId="0" fontId="6" fillId="0" borderId="87" xfId="16" applyNumberFormat="1" applyFont="1" applyFill="1" applyBorder="1" applyAlignment="1"/>
    <xf numFmtId="0" fontId="15" fillId="0" borderId="14" xfId="16" applyNumberFormat="1" applyFont="1" applyFill="1" applyBorder="1" applyAlignment="1">
      <alignment vertical="center"/>
    </xf>
    <xf numFmtId="164" fontId="8" fillId="0" borderId="18" xfId="16" applyNumberFormat="1" applyFont="1" applyFill="1" applyBorder="1" applyAlignment="1">
      <alignment horizontal="center"/>
    </xf>
    <xf numFmtId="0" fontId="8" fillId="0" borderId="34" xfId="16" applyFont="1" applyFill="1" applyBorder="1"/>
    <xf numFmtId="0" fontId="8" fillId="0" borderId="14" xfId="16" applyNumberFormat="1" applyFont="1" applyFill="1" applyBorder="1" applyAlignment="1">
      <alignment vertical="top"/>
    </xf>
    <xf numFmtId="0" fontId="7" fillId="0" borderId="14" xfId="16" applyNumberFormat="1" applyFont="1" applyFill="1" applyBorder="1" applyAlignment="1"/>
    <xf numFmtId="0" fontId="7" fillId="0" borderId="14" xfId="16" applyNumberFormat="1" applyFont="1" applyFill="1" applyBorder="1" applyAlignment="1">
      <alignment horizontal="left"/>
    </xf>
    <xf numFmtId="0" fontId="7" fillId="0" borderId="14" xfId="16" applyNumberFormat="1" applyFont="1" applyFill="1" applyBorder="1" applyAlignment="1">
      <alignment horizontal="center" vertical="center"/>
    </xf>
    <xf numFmtId="0" fontId="7" fillId="0" borderId="14" xfId="16" applyNumberFormat="1" applyFont="1" applyFill="1" applyBorder="1" applyAlignment="1">
      <alignment horizontal="left" vertical="top"/>
    </xf>
    <xf numFmtId="0" fontId="6" fillId="0" borderId="14" xfId="16" applyNumberFormat="1" applyFont="1" applyFill="1" applyBorder="1" applyAlignment="1">
      <alignment horizontal="left" vertical="top"/>
    </xf>
    <xf numFmtId="0" fontId="7" fillId="0" borderId="14" xfId="16" applyNumberFormat="1" applyFont="1" applyFill="1" applyBorder="1" applyAlignment="1">
      <alignment vertical="top"/>
    </xf>
    <xf numFmtId="0" fontId="7" fillId="0" borderId="18" xfId="16" applyNumberFormat="1" applyFont="1" applyFill="1" applyBorder="1" applyAlignment="1"/>
    <xf numFmtId="0" fontId="8" fillId="0" borderId="90" xfId="16" applyNumberFormat="1" applyFont="1" applyFill="1" applyBorder="1" applyAlignment="1">
      <alignment vertical="top"/>
    </xf>
    <xf numFmtId="0" fontId="7" fillId="0" borderId="18" xfId="16" applyNumberFormat="1" applyFont="1" applyFill="1" applyBorder="1" applyAlignment="1">
      <alignment horizontal="left"/>
    </xf>
    <xf numFmtId="0" fontId="18" fillId="0" borderId="0" xfId="16" applyFont="1" applyFill="1" applyAlignment="1">
      <alignment horizontal="center" vertical="center"/>
    </xf>
    <xf numFmtId="0" fontId="18" fillId="0" borderId="0" xfId="16" applyFont="1" applyFill="1" applyAlignment="1">
      <alignment horizontal="left" vertical="center"/>
    </xf>
    <xf numFmtId="0" fontId="18" fillId="0" borderId="0" xfId="16" applyFont="1" applyFill="1" applyBorder="1" applyAlignment="1">
      <alignment vertical="center"/>
    </xf>
    <xf numFmtId="0" fontId="18" fillId="0" borderId="0" xfId="16" applyFont="1" applyFill="1" applyAlignment="1">
      <alignment vertical="center"/>
    </xf>
    <xf numFmtId="0" fontId="19" fillId="0" borderId="0" xfId="16" applyFont="1" applyFill="1" applyAlignment="1">
      <alignment vertical="center"/>
    </xf>
    <xf numFmtId="0" fontId="20" fillId="0" borderId="0" xfId="16" applyFont="1" applyFill="1" applyAlignment="1">
      <alignment vertical="center"/>
    </xf>
    <xf numFmtId="0" fontId="21" fillId="0" borderId="0" xfId="16" applyFont="1" applyFill="1" applyAlignment="1">
      <alignment vertical="center"/>
    </xf>
    <xf numFmtId="0" fontId="21" fillId="0" borderId="0" xfId="16" applyFont="1" applyFill="1" applyAlignment="1">
      <alignment horizontal="center" vertical="center"/>
    </xf>
    <xf numFmtId="0" fontId="13" fillId="0" borderId="0" xfId="16" applyFont="1" applyFill="1" applyBorder="1" applyAlignment="1">
      <alignment horizontal="center"/>
    </xf>
    <xf numFmtId="0" fontId="9" fillId="0" borderId="115" xfId="16" applyFont="1" applyFill="1" applyBorder="1" applyAlignment="1">
      <alignment horizontal="center" vertical="center"/>
    </xf>
    <xf numFmtId="0" fontId="9" fillId="0" borderId="116" xfId="16" applyFont="1" applyFill="1" applyBorder="1" applyAlignment="1">
      <alignment horizontal="center" vertical="center"/>
    </xf>
    <xf numFmtId="0" fontId="9" fillId="0" borderId="117" xfId="16" applyFont="1" applyFill="1" applyBorder="1" applyAlignment="1">
      <alignment horizontal="center" vertical="center"/>
    </xf>
    <xf numFmtId="0" fontId="6" fillId="0" borderId="14" xfId="16" applyNumberFormat="1" applyFont="1" applyFill="1" applyBorder="1" applyAlignment="1"/>
    <xf numFmtId="0" fontId="9" fillId="0" borderId="14" xfId="16" applyNumberFormat="1" applyFont="1" applyFill="1" applyBorder="1" applyAlignment="1"/>
    <xf numFmtId="0" fontId="22" fillId="0" borderId="14" xfId="16" applyNumberFormat="1" applyFont="1" applyFill="1" applyBorder="1" applyAlignment="1">
      <alignment vertical="center"/>
    </xf>
    <xf numFmtId="0" fontId="8" fillId="5" borderId="14" xfId="16" applyNumberFormat="1" applyFont="1" applyFill="1" applyBorder="1" applyAlignment="1">
      <alignment horizontal="center" vertical="center"/>
    </xf>
    <xf numFmtId="0" fontId="15" fillId="0" borderId="14" xfId="16" applyNumberFormat="1" applyFont="1" applyFill="1" applyBorder="1" applyAlignment="1"/>
    <xf numFmtId="0" fontId="18" fillId="0" borderId="14" xfId="16" applyNumberFormat="1" applyFont="1" applyFill="1" applyBorder="1" applyAlignment="1"/>
    <xf numFmtId="0" fontId="18" fillId="0" borderId="14" xfId="16" applyNumberFormat="1" applyFont="1" applyFill="1" applyBorder="1" applyAlignment="1">
      <alignment wrapText="1"/>
    </xf>
    <xf numFmtId="0" fontId="8" fillId="0" borderId="0" xfId="16" applyFont="1" applyFill="1" applyBorder="1" applyAlignment="1">
      <alignment horizontal="center"/>
    </xf>
    <xf numFmtId="0" fontId="9" fillId="0" borderId="121" xfId="16" applyFont="1" applyFill="1" applyBorder="1" applyAlignment="1">
      <alignment horizontal="center" vertical="center"/>
    </xf>
    <xf numFmtId="0" fontId="7" fillId="0" borderId="90" xfId="16" applyNumberFormat="1" applyFont="1" applyFill="1" applyBorder="1" applyAlignment="1">
      <alignment horizontal="left" vertical="top"/>
    </xf>
    <xf numFmtId="0" fontId="7" fillId="0" borderId="16" xfId="16" applyNumberFormat="1" applyFont="1" applyFill="1" applyBorder="1" applyAlignment="1">
      <alignment horizontal="left" vertical="top"/>
    </xf>
    <xf numFmtId="0" fontId="7" fillId="0" borderId="11" xfId="16" applyNumberFormat="1" applyFont="1" applyFill="1" applyBorder="1" applyAlignment="1">
      <alignment horizontal="left" vertical="top"/>
    </xf>
    <xf numFmtId="0" fontId="9" fillId="0" borderId="122" xfId="16" applyFont="1" applyFill="1" applyBorder="1" applyAlignment="1">
      <alignment horizontal="center" vertical="center"/>
    </xf>
    <xf numFmtId="0" fontId="9" fillId="6" borderId="49" xfId="16" applyFont="1" applyFill="1" applyBorder="1" applyAlignment="1">
      <alignment horizontal="center" vertical="center"/>
    </xf>
    <xf numFmtId="0" fontId="9" fillId="8" borderId="69" xfId="16" applyNumberFormat="1" applyFont="1" applyFill="1" applyBorder="1" applyAlignment="1">
      <alignment horizontal="center"/>
    </xf>
    <xf numFmtId="0" fontId="9" fillId="8" borderId="68" xfId="16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8" fillId="0" borderId="0" xfId="0" applyFont="1"/>
    <xf numFmtId="0" fontId="24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24" fillId="0" borderId="40" xfId="0" applyFont="1" applyBorder="1" applyAlignment="1">
      <alignment horizontal="center" vertical="center" wrapText="1"/>
    </xf>
    <xf numFmtId="0" fontId="26" fillId="2" borderId="60" xfId="0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/>
    </xf>
    <xf numFmtId="0" fontId="26" fillId="2" borderId="64" xfId="0" applyFont="1" applyFill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41" fontId="24" fillId="0" borderId="69" xfId="18" quotePrefix="1" applyNumberFormat="1" applyFont="1" applyBorder="1" applyAlignment="1">
      <alignment horizontal="center" vertical="center"/>
    </xf>
    <xf numFmtId="41" fontId="24" fillId="0" borderId="70" xfId="18" quotePrefix="1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5" fillId="0" borderId="10" xfId="16" applyNumberFormat="1" applyFont="1" applyFill="1" applyBorder="1" applyAlignment="1" applyProtection="1">
      <alignment vertical="center"/>
    </xf>
    <xf numFmtId="41" fontId="18" fillId="0" borderId="12" xfId="0" quotePrefix="1" applyNumberFormat="1" applyFont="1" applyBorder="1" applyAlignment="1">
      <alignment horizontal="center" vertical="center"/>
    </xf>
    <xf numFmtId="41" fontId="18" fillId="0" borderId="12" xfId="0" applyNumberFormat="1" applyFont="1" applyBorder="1" applyAlignment="1">
      <alignment horizontal="center" vertical="center"/>
    </xf>
    <xf numFmtId="41" fontId="18" fillId="0" borderId="8" xfId="0" applyNumberFormat="1" applyFont="1" applyBorder="1" applyAlignment="1">
      <alignment horizontal="center" vertical="center"/>
    </xf>
    <xf numFmtId="41" fontId="18" fillId="0" borderId="71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18" fillId="0" borderId="78" xfId="0" applyFont="1" applyBorder="1" applyAlignment="1">
      <alignment vertical="top" wrapText="1"/>
    </xf>
    <xf numFmtId="0" fontId="18" fillId="0" borderId="79" xfId="0" applyFont="1" applyBorder="1" applyAlignment="1">
      <alignment vertical="top" wrapText="1"/>
    </xf>
    <xf numFmtId="41" fontId="24" fillId="0" borderId="14" xfId="0" quotePrefix="1" applyNumberFormat="1" applyFont="1" applyBorder="1" applyAlignment="1">
      <alignment horizontal="center" vertical="center"/>
    </xf>
    <xf numFmtId="41" fontId="24" fillId="0" borderId="11" xfId="0" applyNumberFormat="1" applyFont="1" applyBorder="1" applyAlignment="1">
      <alignment horizontal="center" vertical="center"/>
    </xf>
    <xf numFmtId="41" fontId="24" fillId="0" borderId="13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80" xfId="0" applyFont="1" applyBorder="1" applyAlignment="1">
      <alignment vertical="top" wrapText="1"/>
    </xf>
    <xf numFmtId="0" fontId="18" fillId="0" borderId="81" xfId="0" applyFont="1" applyBorder="1" applyAlignment="1">
      <alignment vertical="top" wrapText="1"/>
    </xf>
    <xf numFmtId="41" fontId="24" fillId="0" borderId="11" xfId="0" quotePrefix="1" applyNumberFormat="1" applyFont="1" applyBorder="1" applyAlignment="1">
      <alignment horizontal="center" vertical="center"/>
    </xf>
    <xf numFmtId="41" fontId="24" fillId="0" borderId="83" xfId="0" quotePrefix="1" applyNumberFormat="1" applyFont="1" applyBorder="1" applyAlignment="1">
      <alignment horizontal="center" vertical="center"/>
    </xf>
    <xf numFmtId="41" fontId="24" fillId="0" borderId="82" xfId="0" applyNumberFormat="1" applyFont="1" applyBorder="1" applyAlignment="1">
      <alignment horizontal="center" vertical="center" wrapText="1"/>
    </xf>
    <xf numFmtId="0" fontId="18" fillId="0" borderId="84" xfId="0" applyFont="1" applyBorder="1" applyAlignment="1">
      <alignment vertical="top" wrapText="1"/>
    </xf>
    <xf numFmtId="0" fontId="18" fillId="0" borderId="85" xfId="0" applyFont="1" applyBorder="1" applyAlignment="1">
      <alignment vertical="top" wrapText="1"/>
    </xf>
    <xf numFmtId="41" fontId="24" fillId="0" borderId="86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/>
    </xf>
    <xf numFmtId="0" fontId="15" fillId="0" borderId="16" xfId="16" applyNumberFormat="1" applyFont="1" applyFill="1" applyBorder="1" applyAlignment="1" applyProtection="1">
      <alignment vertical="center"/>
    </xf>
    <xf numFmtId="41" fontId="18" fillId="0" borderId="14" xfId="0" quotePrefix="1" applyNumberFormat="1" applyFont="1" applyBorder="1" applyAlignment="1">
      <alignment horizontal="center" vertical="center"/>
    </xf>
    <xf numFmtId="41" fontId="18" fillId="0" borderId="14" xfId="0" applyNumberFormat="1" applyFont="1" applyBorder="1" applyAlignment="1">
      <alignment horizontal="center" vertical="center"/>
    </xf>
    <xf numFmtId="41" fontId="18" fillId="0" borderId="11" xfId="0" applyNumberFormat="1" applyFont="1" applyBorder="1" applyAlignment="1">
      <alignment horizontal="center" vertical="center"/>
    </xf>
    <xf numFmtId="41" fontId="18" fillId="0" borderId="13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41" fontId="24" fillId="0" borderId="14" xfId="0" applyNumberFormat="1" applyFont="1" applyBorder="1" applyAlignment="1">
      <alignment horizontal="center"/>
    </xf>
    <xf numFmtId="41" fontId="24" fillId="0" borderId="14" xfId="0" applyNumberFormat="1" applyFont="1" applyFill="1" applyBorder="1" applyAlignment="1">
      <alignment horizontal="center"/>
    </xf>
    <xf numFmtId="41" fontId="24" fillId="0" borderId="11" xfId="0" applyNumberFormat="1" applyFont="1" applyBorder="1" applyAlignment="1">
      <alignment horizontal="center"/>
    </xf>
    <xf numFmtId="0" fontId="18" fillId="0" borderId="72" xfId="0" applyFont="1" applyBorder="1" applyAlignment="1">
      <alignment horizontal="center" vertical="center"/>
    </xf>
    <xf numFmtId="0" fontId="18" fillId="0" borderId="73" xfId="0" applyFont="1" applyBorder="1" applyAlignment="1">
      <alignment horizontal="justify" vertical="center" wrapText="1"/>
    </xf>
    <xf numFmtId="0" fontId="18" fillId="0" borderId="74" xfId="0" applyFont="1" applyBorder="1" applyAlignment="1">
      <alignment horizontal="justify" vertical="center" wrapText="1"/>
    </xf>
    <xf numFmtId="0" fontId="18" fillId="0" borderId="75" xfId="0" applyFont="1" applyBorder="1" applyAlignment="1">
      <alignment horizontal="justify" vertical="center" wrapText="1"/>
    </xf>
    <xf numFmtId="41" fontId="18" fillId="0" borderId="76" xfId="0" applyNumberFormat="1" applyFont="1" applyBorder="1" applyAlignment="1">
      <alignment horizontal="center" vertical="center"/>
    </xf>
    <xf numFmtId="41" fontId="18" fillId="0" borderId="73" xfId="0" applyNumberFormat="1" applyFont="1" applyBorder="1" applyAlignment="1">
      <alignment horizontal="center" vertical="center"/>
    </xf>
    <xf numFmtId="41" fontId="18" fillId="0" borderId="77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justify" vertical="center" wrapText="1"/>
    </xf>
    <xf numFmtId="41" fontId="18" fillId="0" borderId="0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/>
    <xf numFmtId="0" fontId="9" fillId="0" borderId="14" xfId="16" applyNumberFormat="1" applyFont="1" applyFill="1" applyBorder="1" applyAlignment="1">
      <alignment vertical="top"/>
    </xf>
    <xf numFmtId="0" fontId="6" fillId="0" borderId="14" xfId="16" applyNumberFormat="1" applyFont="1" applyFill="1" applyBorder="1" applyAlignment="1">
      <alignment horizontal="left"/>
    </xf>
    <xf numFmtId="0" fontId="8" fillId="0" borderId="28" xfId="16" applyFont="1" applyFill="1" applyBorder="1"/>
    <xf numFmtId="0" fontId="8" fillId="0" borderId="123" xfId="16" applyFont="1" applyFill="1" applyBorder="1"/>
    <xf numFmtId="0" fontId="16" fillId="0" borderId="123" xfId="16" applyFont="1" applyFill="1" applyBorder="1"/>
    <xf numFmtId="0" fontId="9" fillId="8" borderId="49" xfId="16" applyFont="1" applyFill="1" applyBorder="1" applyAlignment="1">
      <alignment horizontal="center"/>
    </xf>
    <xf numFmtId="0" fontId="7" fillId="0" borderId="90" xfId="16" applyNumberFormat="1" applyFont="1" applyFill="1" applyBorder="1" applyAlignment="1">
      <alignment vertical="top"/>
    </xf>
    <xf numFmtId="0" fontId="7" fillId="4" borderId="108" xfId="16" applyNumberFormat="1" applyFont="1" applyFill="1" applyBorder="1" applyAlignment="1">
      <alignment vertical="top" wrapText="1"/>
    </xf>
    <xf numFmtId="0" fontId="8" fillId="0" borderId="90" xfId="16" applyNumberFormat="1" applyFont="1" applyFill="1" applyBorder="1" applyAlignment="1">
      <alignment vertical="top" wrapText="1"/>
    </xf>
    <xf numFmtId="0" fontId="8" fillId="0" borderId="14" xfId="16" applyNumberFormat="1" applyFont="1" applyFill="1" applyBorder="1" applyAlignment="1">
      <alignment horizontal="center"/>
    </xf>
    <xf numFmtId="0" fontId="9" fillId="0" borderId="14" xfId="16" applyNumberFormat="1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4" fillId="0" borderId="30" xfId="0" applyFont="1" applyBorder="1" applyAlignment="1">
      <alignment horizontal="center" vertical="center" wrapText="1"/>
    </xf>
    <xf numFmtId="0" fontId="26" fillId="2" borderId="48" xfId="0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0" fontId="26" fillId="2" borderId="50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41" fontId="18" fillId="0" borderId="30" xfId="0" applyNumberFormat="1" applyFont="1" applyBorder="1"/>
    <xf numFmtId="0" fontId="18" fillId="0" borderId="32" xfId="0" applyFont="1" applyBorder="1"/>
    <xf numFmtId="0" fontId="18" fillId="0" borderId="41" xfId="0" applyFont="1" applyBorder="1" applyAlignment="1">
      <alignment horizontal="center" vertical="center"/>
    </xf>
    <xf numFmtId="41" fontId="18" fillId="0" borderId="42" xfId="0" applyNumberFormat="1" applyFont="1" applyBorder="1"/>
    <xf numFmtId="41" fontId="18" fillId="0" borderId="51" xfId="0" applyNumberFormat="1" applyFont="1" applyBorder="1"/>
    <xf numFmtId="0" fontId="18" fillId="0" borderId="43" xfId="0" applyFont="1" applyBorder="1"/>
    <xf numFmtId="41" fontId="18" fillId="0" borderId="45" xfId="0" applyNumberFormat="1" applyFont="1" applyBorder="1"/>
    <xf numFmtId="41" fontId="18" fillId="0" borderId="52" xfId="0" applyNumberFormat="1" applyFont="1" applyBorder="1"/>
    <xf numFmtId="0" fontId="18" fillId="0" borderId="46" xfId="0" applyFont="1" applyBorder="1"/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vertical="center" wrapText="1"/>
    </xf>
    <xf numFmtId="41" fontId="18" fillId="0" borderId="25" xfId="0" applyNumberFormat="1" applyFont="1" applyBorder="1"/>
    <xf numFmtId="41" fontId="18" fillId="0" borderId="5" xfId="0" applyNumberFormat="1" applyFont="1" applyBorder="1"/>
    <xf numFmtId="0" fontId="18" fillId="0" borderId="6" xfId="0" applyFont="1" applyBorder="1"/>
    <xf numFmtId="0" fontId="18" fillId="0" borderId="25" xfId="0" applyFont="1" applyFill="1" applyBorder="1" applyAlignment="1">
      <alignment vertical="center" wrapText="1"/>
    </xf>
    <xf numFmtId="0" fontId="18" fillId="0" borderId="39" xfId="0" applyFont="1" applyBorder="1" applyAlignment="1">
      <alignment horizontal="center" vertical="center"/>
    </xf>
    <xf numFmtId="0" fontId="18" fillId="0" borderId="28" xfId="0" applyFont="1" applyFill="1" applyBorder="1" applyAlignment="1">
      <alignment vertical="center" wrapText="1"/>
    </xf>
    <xf numFmtId="41" fontId="18" fillId="0" borderId="28" xfId="0" applyNumberFormat="1" applyFont="1" applyBorder="1"/>
    <xf numFmtId="41" fontId="18" fillId="0" borderId="53" xfId="0" applyNumberFormat="1" applyFont="1" applyBorder="1"/>
    <xf numFmtId="0" fontId="18" fillId="0" borderId="47" xfId="0" applyFont="1" applyBorder="1"/>
    <xf numFmtId="0" fontId="18" fillId="0" borderId="0" xfId="0" applyFont="1" applyFill="1" applyBorder="1" applyAlignment="1">
      <alignment vertical="center" wrapText="1"/>
    </xf>
    <xf numFmtId="41" fontId="18" fillId="0" borderId="0" xfId="0" applyNumberFormat="1" applyFont="1" applyBorder="1"/>
    <xf numFmtId="0" fontId="24" fillId="0" borderId="0" xfId="0" quotePrefix="1" applyFont="1" applyAlignment="1">
      <alignment horizontal="center" vertical="top"/>
    </xf>
    <xf numFmtId="0" fontId="24" fillId="0" borderId="42" xfId="0" applyFont="1" applyBorder="1" applyAlignment="1">
      <alignment vertical="center" wrapText="1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vertical="center" wrapText="1"/>
    </xf>
    <xf numFmtId="0" fontId="8" fillId="0" borderId="68" xfId="16" applyFont="1" applyFill="1" applyBorder="1"/>
    <xf numFmtId="0" fontId="11" fillId="6" borderId="49" xfId="16" applyFont="1" applyFill="1" applyBorder="1" applyAlignment="1">
      <alignment horizontal="center" vertical="center" wrapText="1"/>
    </xf>
    <xf numFmtId="0" fontId="11" fillId="5" borderId="49" xfId="16" applyFont="1" applyFill="1" applyBorder="1" applyAlignment="1">
      <alignment horizontal="center" vertical="center" wrapText="1"/>
    </xf>
    <xf numFmtId="0" fontId="11" fillId="7" borderId="49" xfId="16" applyFont="1" applyFill="1" applyBorder="1" applyAlignment="1">
      <alignment horizontal="center" vertical="center" wrapText="1"/>
    </xf>
    <xf numFmtId="0" fontId="11" fillId="9" borderId="49" xfId="16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/>
    <xf numFmtId="0" fontId="18" fillId="0" borderId="30" xfId="0" applyFont="1" applyBorder="1"/>
    <xf numFmtId="0" fontId="18" fillId="0" borderId="33" xfId="0" applyFont="1" applyBorder="1" applyAlignment="1">
      <alignment horizontal="center"/>
    </xf>
    <xf numFmtId="0" fontId="18" fillId="0" borderId="34" xfId="0" applyFont="1" applyBorder="1"/>
    <xf numFmtId="0" fontId="18" fillId="0" borderId="35" xfId="0" applyFont="1" applyBorder="1"/>
    <xf numFmtId="0" fontId="18" fillId="0" borderId="36" xfId="0" applyFont="1" applyBorder="1"/>
    <xf numFmtId="0" fontId="24" fillId="0" borderId="0" xfId="0" applyFont="1" applyBorder="1" applyAlignment="1"/>
    <xf numFmtId="0" fontId="24" fillId="0" borderId="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9" fillId="0" borderId="0" xfId="0" applyFont="1" applyBorder="1" applyAlignment="1">
      <alignment vertical="center"/>
    </xf>
    <xf numFmtId="0" fontId="28" fillId="0" borderId="25" xfId="0" applyFont="1" applyBorder="1" applyAlignment="1">
      <alignment horizont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5" xfId="0" applyFont="1" applyBorder="1"/>
    <xf numFmtId="0" fontId="18" fillId="0" borderId="25" xfId="0" applyFont="1" applyBorder="1"/>
    <xf numFmtId="0" fontId="21" fillId="0" borderId="39" xfId="0" applyFont="1" applyBorder="1"/>
    <xf numFmtId="0" fontId="21" fillId="0" borderId="28" xfId="0" applyFont="1" applyBorder="1"/>
    <xf numFmtId="0" fontId="18" fillId="0" borderId="28" xfId="0" applyFont="1" applyBorder="1"/>
    <xf numFmtId="0" fontId="24" fillId="0" borderId="4" xfId="0" applyFont="1" applyBorder="1" applyAlignment="1">
      <alignment horizontal="center" vertical="center" wrapText="1"/>
    </xf>
    <xf numFmtId="0" fontId="26" fillId="2" borderId="63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5" fillId="0" borderId="58" xfId="16" applyNumberFormat="1" applyFont="1" applyFill="1" applyBorder="1" applyAlignment="1" applyProtection="1">
      <alignment vertical="center"/>
    </xf>
    <xf numFmtId="41" fontId="18" fillId="0" borderId="87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41" fontId="18" fillId="0" borderId="10" xfId="0" applyNumberFormat="1" applyFont="1" applyBorder="1" applyAlignment="1">
      <alignment horizontal="center" vertical="center"/>
    </xf>
    <xf numFmtId="41" fontId="18" fillId="0" borderId="16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41" fontId="24" fillId="0" borderId="16" xfId="0" applyNumberFormat="1" applyFont="1" applyFill="1" applyBorder="1" applyAlignment="1">
      <alignment horizontal="center"/>
    </xf>
    <xf numFmtId="41" fontId="18" fillId="0" borderId="7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9" fillId="0" borderId="90" xfId="16" applyNumberFormat="1" applyFont="1" applyFill="1" applyBorder="1" applyAlignment="1">
      <alignment vertical="top"/>
    </xf>
    <xf numFmtId="0" fontId="8" fillId="5" borderId="14" xfId="16" quotePrefix="1" applyNumberFormat="1" applyFont="1" applyFill="1" applyBorder="1" applyAlignment="1">
      <alignment horizontal="center" vertical="top"/>
    </xf>
    <xf numFmtId="0" fontId="8" fillId="5" borderId="14" xfId="16" quotePrefix="1" applyNumberFormat="1" applyFont="1" applyFill="1" applyBorder="1" applyAlignment="1">
      <alignment horizontal="left" vertical="top" wrapText="1"/>
    </xf>
    <xf numFmtId="0" fontId="24" fillId="0" borderId="20" xfId="0" applyFont="1" applyBorder="1" applyAlignment="1">
      <alignment vertical="center" wrapText="1"/>
    </xf>
    <xf numFmtId="0" fontId="24" fillId="0" borderId="29" xfId="0" applyFont="1" applyBorder="1" applyAlignment="1">
      <alignment vertical="center" wrapText="1"/>
    </xf>
    <xf numFmtId="0" fontId="24" fillId="0" borderId="60" xfId="0" applyFont="1" applyBorder="1" applyAlignment="1">
      <alignment vertical="center" wrapText="1"/>
    </xf>
    <xf numFmtId="41" fontId="18" fillId="0" borderId="11" xfId="0" quotePrefix="1" applyNumberFormat="1" applyFont="1" applyBorder="1" applyAlignment="1">
      <alignment horizontal="center" vertical="center"/>
    </xf>
    <xf numFmtId="14" fontId="18" fillId="0" borderId="83" xfId="0" quotePrefix="1" applyNumberFormat="1" applyFont="1" applyBorder="1" applyAlignment="1">
      <alignment horizontal="center" vertical="center"/>
    </xf>
    <xf numFmtId="41" fontId="18" fillId="0" borderId="82" xfId="0" applyNumberFormat="1" applyFont="1" applyBorder="1" applyAlignment="1">
      <alignment horizontal="center" vertical="center" wrapText="1"/>
    </xf>
    <xf numFmtId="41" fontId="18" fillId="0" borderId="83" xfId="0" quotePrefix="1" applyNumberFormat="1" applyFont="1" applyBorder="1" applyAlignment="1">
      <alignment horizontal="center" vertical="center"/>
    </xf>
    <xf numFmtId="41" fontId="18" fillId="0" borderId="11" xfId="0" quotePrefix="1" applyNumberFormat="1" applyFont="1" applyBorder="1" applyAlignment="1">
      <alignment horizontal="left" vertical="center" wrapText="1"/>
    </xf>
    <xf numFmtId="41" fontId="18" fillId="0" borderId="83" xfId="0" quotePrefix="1" applyNumberFormat="1" applyFont="1" applyBorder="1" applyAlignment="1">
      <alignment horizontal="center" vertical="center" wrapText="1"/>
    </xf>
    <xf numFmtId="0" fontId="18" fillId="0" borderId="125" xfId="0" applyFont="1" applyBorder="1" applyAlignment="1">
      <alignment horizontal="center" vertical="center"/>
    </xf>
    <xf numFmtId="0" fontId="18" fillId="0" borderId="126" xfId="0" applyFont="1" applyBorder="1" applyAlignment="1">
      <alignment vertical="center"/>
    </xf>
    <xf numFmtId="0" fontId="18" fillId="0" borderId="91" xfId="0" applyFont="1" applyBorder="1" applyAlignment="1">
      <alignment vertical="center"/>
    </xf>
    <xf numFmtId="0" fontId="15" fillId="0" borderId="108" xfId="16" applyNumberFormat="1" applyFont="1" applyFill="1" applyBorder="1" applyAlignment="1" applyProtection="1">
      <alignment vertical="center"/>
    </xf>
    <xf numFmtId="41" fontId="24" fillId="0" borderId="90" xfId="0" quotePrefix="1" applyNumberFormat="1" applyFont="1" applyBorder="1" applyAlignment="1">
      <alignment horizontal="center" vertical="center"/>
    </xf>
    <xf numFmtId="41" fontId="24" fillId="0" borderId="90" xfId="0" applyNumberFormat="1" applyFont="1" applyBorder="1" applyAlignment="1">
      <alignment horizontal="center"/>
    </xf>
    <xf numFmtId="41" fontId="24" fillId="0" borderId="90" xfId="0" applyNumberFormat="1" applyFont="1" applyFill="1" applyBorder="1" applyAlignment="1">
      <alignment horizontal="center"/>
    </xf>
    <xf numFmtId="41" fontId="24" fillId="0" borderId="126" xfId="0" applyNumberFormat="1" applyFont="1" applyBorder="1" applyAlignment="1">
      <alignment horizontal="center"/>
    </xf>
    <xf numFmtId="41" fontId="18" fillId="0" borderId="31" xfId="0" applyNumberFormat="1" applyFont="1" applyBorder="1" applyAlignment="1">
      <alignment horizontal="center" vertical="center"/>
    </xf>
    <xf numFmtId="0" fontId="18" fillId="0" borderId="124" xfId="0" applyFont="1" applyBorder="1" applyAlignment="1">
      <alignment horizontal="center" vertical="center"/>
    </xf>
    <xf numFmtId="0" fontId="18" fillId="0" borderId="127" xfId="0" applyFont="1" applyBorder="1" applyAlignment="1">
      <alignment horizontal="justify" vertical="center" wrapText="1"/>
    </xf>
    <xf numFmtId="0" fontId="18" fillId="0" borderId="128" xfId="0" applyFont="1" applyBorder="1" applyAlignment="1">
      <alignment horizontal="justify" vertical="center" wrapText="1"/>
    </xf>
    <xf numFmtId="0" fontId="18" fillId="0" borderId="129" xfId="0" applyFont="1" applyBorder="1" applyAlignment="1">
      <alignment horizontal="justify" vertical="center" wrapText="1"/>
    </xf>
    <xf numFmtId="41" fontId="18" fillId="0" borderId="123" xfId="0" applyNumberFormat="1" applyFont="1" applyBorder="1" applyAlignment="1">
      <alignment horizontal="center" vertical="center"/>
    </xf>
    <xf numFmtId="41" fontId="18" fillId="0" borderId="127" xfId="0" applyNumberFormat="1" applyFont="1" applyBorder="1" applyAlignment="1">
      <alignment horizontal="center" vertical="center"/>
    </xf>
    <xf numFmtId="0" fontId="18" fillId="0" borderId="130" xfId="0" applyFont="1" applyBorder="1" applyAlignment="1">
      <alignment vertical="top" wrapText="1"/>
    </xf>
    <xf numFmtId="0" fontId="18" fillId="0" borderId="131" xfId="0" applyFont="1" applyBorder="1" applyAlignment="1">
      <alignment vertical="top" wrapText="1"/>
    </xf>
    <xf numFmtId="0" fontId="18" fillId="0" borderId="135" xfId="0" applyFont="1" applyBorder="1" applyAlignment="1">
      <alignment horizontal="center" vertical="center"/>
    </xf>
    <xf numFmtId="0" fontId="18" fillId="0" borderId="136" xfId="0" applyFont="1" applyBorder="1" applyAlignment="1">
      <alignment vertical="center"/>
    </xf>
    <xf numFmtId="0" fontId="18" fillId="0" borderId="137" xfId="0" applyFont="1" applyBorder="1" applyAlignment="1">
      <alignment vertical="top" wrapText="1"/>
    </xf>
    <xf numFmtId="0" fontId="18" fillId="0" borderId="138" xfId="0" applyFont="1" applyBorder="1" applyAlignment="1">
      <alignment vertical="top" wrapText="1"/>
    </xf>
    <xf numFmtId="41" fontId="18" fillId="0" borderId="136" xfId="0" applyNumberFormat="1" applyFont="1" applyBorder="1" applyAlignment="1">
      <alignment horizontal="center" vertical="center"/>
    </xf>
    <xf numFmtId="41" fontId="18" fillId="0" borderId="14" xfId="0" applyNumberFormat="1" applyFont="1" applyFill="1" applyBorder="1" applyAlignment="1">
      <alignment horizontal="center" vertical="center"/>
    </xf>
    <xf numFmtId="41" fontId="18" fillId="0" borderId="13" xfId="0" applyNumberFormat="1" applyFont="1" applyBorder="1" applyAlignment="1">
      <alignment horizontal="center"/>
    </xf>
    <xf numFmtId="41" fontId="18" fillId="0" borderId="90" xfId="0" quotePrefix="1" applyNumberFormat="1" applyFont="1" applyBorder="1" applyAlignment="1">
      <alignment horizontal="center" vertical="center"/>
    </xf>
    <xf numFmtId="41" fontId="18" fillId="0" borderId="126" xfId="0" quotePrefix="1" applyNumberFormat="1" applyFont="1" applyBorder="1" applyAlignment="1">
      <alignment horizontal="center" vertical="center"/>
    </xf>
    <xf numFmtId="41" fontId="18" fillId="0" borderId="132" xfId="0" quotePrefix="1" applyNumberFormat="1" applyFont="1" applyBorder="1" applyAlignment="1">
      <alignment horizontal="center" vertical="center"/>
    </xf>
    <xf numFmtId="41" fontId="18" fillId="0" borderId="133" xfId="0" applyNumberFormat="1" applyFont="1" applyBorder="1" applyAlignment="1">
      <alignment horizontal="center" vertical="center" wrapText="1"/>
    </xf>
    <xf numFmtId="41" fontId="18" fillId="0" borderId="126" xfId="0" applyNumberFormat="1" applyFont="1" applyBorder="1" applyAlignment="1">
      <alignment horizontal="center" vertical="center"/>
    </xf>
    <xf numFmtId="41" fontId="18" fillId="0" borderId="134" xfId="0" applyNumberFormat="1" applyFont="1" applyBorder="1" applyAlignment="1">
      <alignment horizontal="center" vertical="center"/>
    </xf>
    <xf numFmtId="41" fontId="18" fillId="0" borderId="139" xfId="0" quotePrefix="1" applyNumberFormat="1" applyFont="1" applyBorder="1" applyAlignment="1">
      <alignment horizontal="center" vertical="center"/>
    </xf>
    <xf numFmtId="41" fontId="18" fillId="0" borderId="136" xfId="0" quotePrefix="1" applyNumberFormat="1" applyFont="1" applyBorder="1" applyAlignment="1">
      <alignment horizontal="center" vertical="center"/>
    </xf>
    <xf numFmtId="41" fontId="18" fillId="0" borderId="140" xfId="0" quotePrefix="1" applyNumberFormat="1" applyFont="1" applyBorder="1" applyAlignment="1">
      <alignment horizontal="center" vertical="center"/>
    </xf>
    <xf numFmtId="41" fontId="18" fillId="0" borderId="141" xfId="0" applyNumberFormat="1" applyFont="1" applyBorder="1" applyAlignment="1">
      <alignment horizontal="center" vertical="center" wrapText="1"/>
    </xf>
    <xf numFmtId="41" fontId="18" fillId="0" borderId="142" xfId="0" applyNumberFormat="1" applyFont="1" applyBorder="1" applyAlignment="1">
      <alignment horizontal="center" vertical="center"/>
    </xf>
    <xf numFmtId="41" fontId="18" fillId="0" borderId="86" xfId="0" applyNumberFormat="1" applyFont="1" applyBorder="1" applyAlignment="1">
      <alignment horizontal="center" vertical="center" wrapText="1"/>
    </xf>
    <xf numFmtId="41" fontId="18" fillId="0" borderId="14" xfId="0" applyNumberFormat="1" applyFont="1" applyBorder="1" applyAlignment="1">
      <alignment horizontal="center"/>
    </xf>
    <xf numFmtId="41" fontId="18" fillId="0" borderId="14" xfId="0" applyNumberFormat="1" applyFont="1" applyFill="1" applyBorder="1" applyAlignment="1">
      <alignment horizontal="center"/>
    </xf>
    <xf numFmtId="41" fontId="18" fillId="0" borderId="11" xfId="0" applyNumberFormat="1" applyFont="1" applyBorder="1" applyAlignment="1">
      <alignment horizontal="center"/>
    </xf>
    <xf numFmtId="0" fontId="12" fillId="0" borderId="0" xfId="16" applyFont="1" applyFill="1" applyBorder="1" applyAlignment="1">
      <alignment horizontal="center"/>
    </xf>
    <xf numFmtId="0" fontId="9" fillId="0" borderId="93" xfId="16" applyFont="1" applyFill="1" applyBorder="1" applyAlignment="1">
      <alignment horizontal="center" wrapText="1"/>
    </xf>
    <xf numFmtId="0" fontId="9" fillId="0" borderId="34" xfId="16" applyFont="1" applyFill="1" applyBorder="1" applyAlignment="1">
      <alignment horizontal="center" wrapText="1"/>
    </xf>
    <xf numFmtId="0" fontId="11" fillId="0" borderId="93" xfId="16" applyFont="1" applyFill="1" applyBorder="1" applyAlignment="1">
      <alignment horizontal="center" vertical="center" wrapText="1"/>
    </xf>
    <xf numFmtId="0" fontId="11" fillId="0" borderId="30" xfId="16" applyFont="1" applyFill="1" applyBorder="1" applyAlignment="1">
      <alignment horizontal="center" vertical="center" wrapText="1"/>
    </xf>
    <xf numFmtId="0" fontId="11" fillId="0" borderId="34" xfId="16" applyFont="1" applyFill="1" applyBorder="1" applyAlignment="1">
      <alignment horizontal="center" vertical="center" wrapText="1"/>
    </xf>
    <xf numFmtId="0" fontId="11" fillId="0" borderId="52" xfId="16" applyFont="1" applyFill="1" applyBorder="1" applyAlignment="1">
      <alignment horizontal="center" vertical="center" wrapText="1"/>
    </xf>
    <xf numFmtId="0" fontId="11" fillId="0" borderId="3" xfId="16" applyFont="1" applyFill="1" applyBorder="1" applyAlignment="1">
      <alignment horizontal="center" vertical="center" wrapText="1"/>
    </xf>
    <xf numFmtId="0" fontId="11" fillId="0" borderId="118" xfId="16" applyFont="1" applyFill="1" applyBorder="1" applyAlignment="1">
      <alignment horizontal="center" vertical="center" wrapText="1"/>
    </xf>
    <xf numFmtId="0" fontId="9" fillId="0" borderId="92" xfId="16" applyFont="1" applyFill="1" applyBorder="1" applyAlignment="1">
      <alignment horizontal="center" vertical="center"/>
    </xf>
    <xf numFmtId="0" fontId="9" fillId="0" borderId="94" xfId="16" applyFont="1" applyFill="1" applyBorder="1" applyAlignment="1">
      <alignment horizontal="center" vertical="center"/>
    </xf>
    <xf numFmtId="0" fontId="9" fillId="0" borderId="95" xfId="16" applyFont="1" applyFill="1" applyBorder="1" applyAlignment="1">
      <alignment horizontal="center" vertical="center"/>
    </xf>
    <xf numFmtId="0" fontId="10" fillId="6" borderId="93" xfId="16" applyFont="1" applyFill="1" applyBorder="1" applyAlignment="1">
      <alignment horizontal="center" vertical="center" wrapText="1"/>
    </xf>
    <xf numFmtId="0" fontId="10" fillId="6" borderId="30" xfId="16" applyFont="1" applyFill="1" applyBorder="1" applyAlignment="1">
      <alignment horizontal="center" vertical="center" wrapText="1"/>
    </xf>
    <xf numFmtId="0" fontId="10" fillId="6" borderId="34" xfId="16" applyFont="1" applyFill="1" applyBorder="1" applyAlignment="1">
      <alignment horizontal="center" vertical="center" wrapText="1"/>
    </xf>
    <xf numFmtId="0" fontId="11" fillId="5" borderId="93" xfId="16" applyFont="1" applyFill="1" applyBorder="1" applyAlignment="1">
      <alignment horizontal="center" vertical="center" wrapText="1"/>
    </xf>
    <xf numFmtId="0" fontId="11" fillId="5" borderId="30" xfId="16" applyFont="1" applyFill="1" applyBorder="1" applyAlignment="1">
      <alignment horizontal="center" vertical="center" wrapText="1"/>
    </xf>
    <xf numFmtId="0" fontId="11" fillId="5" borderId="34" xfId="16" applyFont="1" applyFill="1" applyBorder="1" applyAlignment="1">
      <alignment horizontal="center" vertical="center" wrapText="1"/>
    </xf>
    <xf numFmtId="0" fontId="10" fillId="0" borderId="66" xfId="16" applyFont="1" applyFill="1" applyBorder="1" applyAlignment="1">
      <alignment horizontal="center" vertical="center"/>
    </xf>
    <xf numFmtId="0" fontId="10" fillId="0" borderId="67" xfId="16" applyFont="1" applyFill="1" applyBorder="1" applyAlignment="1">
      <alignment horizontal="center" vertical="center"/>
    </xf>
    <xf numFmtId="0" fontId="9" fillId="0" borderId="109" xfId="16" applyFont="1" applyFill="1" applyBorder="1" applyAlignment="1">
      <alignment horizontal="center" vertical="center"/>
    </xf>
    <xf numFmtId="0" fontId="9" fillId="0" borderId="110" xfId="16" applyFont="1" applyFill="1" applyBorder="1" applyAlignment="1">
      <alignment horizontal="center" vertical="center"/>
    </xf>
    <xf numFmtId="0" fontId="9" fillId="0" borderId="119" xfId="16" applyFont="1" applyFill="1" applyBorder="1" applyAlignment="1">
      <alignment horizontal="center" vertical="center"/>
    </xf>
    <xf numFmtId="0" fontId="9" fillId="0" borderId="111" xfId="16" applyFont="1" applyFill="1" applyBorder="1" applyAlignment="1">
      <alignment horizontal="center" vertical="center"/>
    </xf>
    <xf numFmtId="0" fontId="9" fillId="0" borderId="112" xfId="16" applyFont="1" applyFill="1" applyBorder="1" applyAlignment="1">
      <alignment horizontal="center" vertical="center"/>
    </xf>
    <xf numFmtId="0" fontId="9" fillId="0" borderId="113" xfId="16" applyFont="1" applyFill="1" applyBorder="1" applyAlignment="1">
      <alignment horizontal="center" vertical="center"/>
    </xf>
    <xf numFmtId="0" fontId="9" fillId="0" borderId="120" xfId="16" applyFont="1" applyFill="1" applyBorder="1" applyAlignment="1">
      <alignment horizontal="center" vertical="center"/>
    </xf>
    <xf numFmtId="0" fontId="9" fillId="0" borderId="114" xfId="16" applyFont="1" applyFill="1" applyBorder="1" applyAlignment="1">
      <alignment horizontal="center" vertical="center"/>
    </xf>
    <xf numFmtId="0" fontId="11" fillId="0" borderId="97" xfId="16" applyFont="1" applyFill="1" applyBorder="1" applyAlignment="1">
      <alignment horizontal="center" vertical="center"/>
    </xf>
    <xf numFmtId="0" fontId="11" fillId="0" borderId="98" xfId="16" applyFont="1" applyFill="1" applyBorder="1" applyAlignment="1">
      <alignment horizontal="center" vertical="center"/>
    </xf>
    <xf numFmtId="0" fontId="11" fillId="0" borderId="99" xfId="16" applyFont="1" applyFill="1" applyBorder="1" applyAlignment="1">
      <alignment horizontal="center" vertical="center"/>
    </xf>
    <xf numFmtId="0" fontId="9" fillId="0" borderId="93" xfId="16" applyFont="1" applyFill="1" applyBorder="1" applyAlignment="1">
      <alignment horizontal="center" vertical="center" wrapText="1"/>
    </xf>
    <xf numFmtId="0" fontId="9" fillId="0" borderId="30" xfId="16" applyFont="1" applyFill="1" applyBorder="1" applyAlignment="1">
      <alignment horizontal="center" vertical="center" wrapText="1"/>
    </xf>
    <xf numFmtId="0" fontId="9" fillId="0" borderId="34" xfId="16" applyFont="1" applyFill="1" applyBorder="1" applyAlignment="1">
      <alignment horizontal="center" vertical="center" wrapText="1"/>
    </xf>
    <xf numFmtId="0" fontId="9" fillId="0" borderId="96" xfId="16" applyFont="1" applyFill="1" applyBorder="1" applyAlignment="1">
      <alignment horizontal="center" vertical="center"/>
    </xf>
    <xf numFmtId="0" fontId="9" fillId="0" borderId="98" xfId="16" applyFont="1" applyFill="1" applyBorder="1" applyAlignment="1">
      <alignment horizontal="center" vertical="center"/>
    </xf>
    <xf numFmtId="0" fontId="9" fillId="0" borderId="103" xfId="16" applyFont="1" applyFill="1" applyBorder="1" applyAlignment="1">
      <alignment horizontal="center" vertical="center"/>
    </xf>
    <xf numFmtId="0" fontId="9" fillId="8" borderId="105" xfId="16" applyFont="1" applyFill="1" applyBorder="1" applyAlignment="1">
      <alignment horizontal="center" vertical="center"/>
    </xf>
    <xf numFmtId="0" fontId="9" fillId="8" borderId="67" xfId="16" applyFont="1" applyFill="1" applyBorder="1" applyAlignment="1">
      <alignment horizontal="center" vertical="center"/>
    </xf>
    <xf numFmtId="0" fontId="9" fillId="8" borderId="68" xfId="16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 wrapText="1" shrinkToFit="1"/>
    </xf>
    <xf numFmtId="0" fontId="24" fillId="0" borderId="54" xfId="0" applyFont="1" applyBorder="1" applyAlignment="1">
      <alignment horizontal="center" vertical="center" wrapText="1" shrinkToFit="1"/>
    </xf>
    <xf numFmtId="0" fontId="24" fillId="0" borderId="31" xfId="0" applyFont="1" applyBorder="1" applyAlignment="1">
      <alignment horizontal="center" vertical="center" wrapText="1" shrinkToFit="1"/>
    </xf>
    <xf numFmtId="0" fontId="24" fillId="0" borderId="0" xfId="0" applyFont="1" applyBorder="1" applyAlignment="1">
      <alignment horizontal="center" vertical="center" wrapText="1" shrinkToFit="1"/>
    </xf>
    <xf numFmtId="0" fontId="24" fillId="0" borderId="58" xfId="0" applyFont="1" applyBorder="1" applyAlignment="1">
      <alignment horizontal="center" vertical="center" wrapText="1" shrinkToFit="1"/>
    </xf>
    <xf numFmtId="0" fontId="24" fillId="0" borderId="61" xfId="0" applyFont="1" applyBorder="1" applyAlignment="1">
      <alignment horizontal="center" vertical="center" wrapText="1" shrinkToFit="1"/>
    </xf>
    <xf numFmtId="0" fontId="24" fillId="0" borderId="62" xfId="0" applyFont="1" applyBorder="1" applyAlignment="1">
      <alignment horizontal="center" vertical="center" wrapText="1" shrinkToFit="1"/>
    </xf>
    <xf numFmtId="0" fontId="24" fillId="0" borderId="63" xfId="0" applyFont="1" applyBorder="1" applyAlignment="1">
      <alignment horizontal="center" vertical="center" wrapText="1" shrinkToFit="1"/>
    </xf>
    <xf numFmtId="0" fontId="24" fillId="0" borderId="2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/>
    </xf>
    <xf numFmtId="0" fontId="27" fillId="0" borderId="6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24" fillId="0" borderId="20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6" fillId="2" borderId="61" xfId="0" applyFont="1" applyFill="1" applyBorder="1" applyAlignment="1">
      <alignment horizontal="center" vertical="center"/>
    </xf>
    <xf numFmtId="0" fontId="26" fillId="2" borderId="62" xfId="0" applyFont="1" applyFill="1" applyBorder="1" applyAlignment="1">
      <alignment horizontal="center" vertical="center"/>
    </xf>
    <xf numFmtId="0" fontId="26" fillId="2" borderId="63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/>
    </xf>
    <xf numFmtId="0" fontId="25" fillId="0" borderId="21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0" fontId="27" fillId="0" borderId="68" xfId="0" applyFont="1" applyBorder="1" applyAlignment="1">
      <alignment horizontal="left" vertical="center" wrapText="1"/>
    </xf>
    <xf numFmtId="0" fontId="25" fillId="0" borderId="100" xfId="0" applyFont="1" applyBorder="1" applyAlignment="1">
      <alignment horizontal="center" vertical="center" wrapText="1"/>
    </xf>
    <xf numFmtId="0" fontId="25" fillId="0" borderId="101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118" xfId="0" applyFont="1" applyBorder="1" applyAlignment="1">
      <alignment horizontal="center" vertical="center" wrapText="1"/>
    </xf>
  </cellXfs>
  <cellStyles count="22">
    <cellStyle name="40% - Accent5 2" xfId="20"/>
    <cellStyle name="Comma" xfId="18" builtinId="3"/>
    <cellStyle name="Comma [0] 2" xfId="1"/>
    <cellStyle name="Comma [0] 3" xfId="2"/>
    <cellStyle name="Comma [0] 4" xfId="3"/>
    <cellStyle name="Comma [0] 5" xfId="19"/>
    <cellStyle name="Comma 2" xfId="4"/>
    <cellStyle name="Comma 3" xfId="5"/>
    <cellStyle name="Normal" xfId="0" builtinId="0"/>
    <cellStyle name="Normal 2" xfId="6"/>
    <cellStyle name="Normal 2 2" xfId="7"/>
    <cellStyle name="Normal 2 3" xfId="8"/>
    <cellStyle name="Normal 2 4" xfId="9"/>
    <cellStyle name="Normal 2_FORM PERHITUNGAN JUMLAH PNS" xfId="10"/>
    <cellStyle name="Normal 3" xfId="11"/>
    <cellStyle name="Normal 3 2" xfId="12"/>
    <cellStyle name="Normal 3_Lampiran" xfId="13"/>
    <cellStyle name="Normal 4" xfId="14"/>
    <cellStyle name="Normal 5" xfId="15"/>
    <cellStyle name="Normal 5 2" xfId="16"/>
    <cellStyle name="Normal 6" xfId="17"/>
    <cellStyle name="Total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154781</xdr:colOff>
      <xdr:row>0</xdr:row>
      <xdr:rowOff>202406</xdr:rowOff>
    </xdr:from>
    <xdr:to>
      <xdr:col>4</xdr:col>
      <xdr:colOff>35718</xdr:colOff>
      <xdr:row>2</xdr:row>
      <xdr:rowOff>35719</xdr:rowOff>
    </xdr:to>
    <xdr:sp macro="" textlink="">
      <xdr:nvSpPr>
        <xdr:cNvPr id="2" name="TextBox 1"/>
        <xdr:cNvSpPr txBox="1"/>
      </xdr:nvSpPr>
      <xdr:spPr>
        <a:xfrm>
          <a:off x="369094" y="202406"/>
          <a:ext cx="738187" cy="3571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FORM 1</a:t>
          </a:r>
        </a:p>
        <a:p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68297</xdr:colOff>
      <xdr:row>1</xdr:row>
      <xdr:rowOff>147847</xdr:rowOff>
    </xdr:to>
    <xdr:sp macro="" textlink="">
      <xdr:nvSpPr>
        <xdr:cNvPr id="2" name="TextBox 1"/>
        <xdr:cNvSpPr txBox="1"/>
      </xdr:nvSpPr>
      <xdr:spPr>
        <a:xfrm>
          <a:off x="0" y="0"/>
          <a:ext cx="738187" cy="3571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FORM 2</a:t>
          </a:r>
        </a:p>
        <a:p>
          <a:endParaRPr lang="en-US" sz="1100" b="1"/>
        </a:p>
        <a:p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395287</xdr:colOff>
      <xdr:row>1</xdr:row>
      <xdr:rowOff>119063</xdr:rowOff>
    </xdr:to>
    <xdr:sp macro="" textlink="">
      <xdr:nvSpPr>
        <xdr:cNvPr id="2" name="TextBox 1"/>
        <xdr:cNvSpPr txBox="1"/>
      </xdr:nvSpPr>
      <xdr:spPr>
        <a:xfrm>
          <a:off x="0" y="0"/>
          <a:ext cx="738187" cy="3571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FORM 3</a:t>
          </a:r>
        </a:p>
        <a:p>
          <a:endParaRPr lang="en-US" sz="1100" b="1"/>
        </a:p>
        <a:p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0</xdr:row>
      <xdr:rowOff>148166</xdr:rowOff>
    </xdr:from>
    <xdr:to>
      <xdr:col>3</xdr:col>
      <xdr:colOff>198437</xdr:colOff>
      <xdr:row>2</xdr:row>
      <xdr:rowOff>82021</xdr:rowOff>
    </xdr:to>
    <xdr:sp macro="" textlink="">
      <xdr:nvSpPr>
        <xdr:cNvPr id="2" name="TextBox 1"/>
        <xdr:cNvSpPr txBox="1"/>
      </xdr:nvSpPr>
      <xdr:spPr>
        <a:xfrm>
          <a:off x="137583" y="148166"/>
          <a:ext cx="738187" cy="3571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FORM 4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68297</xdr:colOff>
      <xdr:row>1</xdr:row>
      <xdr:rowOff>147847</xdr:rowOff>
    </xdr:to>
    <xdr:sp macro="" textlink="">
      <xdr:nvSpPr>
        <xdr:cNvPr id="2" name="TextBox 1"/>
        <xdr:cNvSpPr txBox="1"/>
      </xdr:nvSpPr>
      <xdr:spPr>
        <a:xfrm>
          <a:off x="0" y="0"/>
          <a:ext cx="744572" cy="357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FORM 5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628651</xdr:colOff>
      <xdr:row>0</xdr:row>
      <xdr:rowOff>123825</xdr:rowOff>
    </xdr:from>
    <xdr:to>
      <xdr:col>4</xdr:col>
      <xdr:colOff>1662113</xdr:colOff>
      <xdr:row>3</xdr:row>
      <xdr:rowOff>76201</xdr:rowOff>
    </xdr:to>
    <xdr:sp macro="" textlink="">
      <xdr:nvSpPr>
        <xdr:cNvPr id="2" name="TextBox 1"/>
        <xdr:cNvSpPr txBox="1"/>
      </xdr:nvSpPr>
      <xdr:spPr>
        <a:xfrm>
          <a:off x="6457951" y="123825"/>
          <a:ext cx="1033462" cy="581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FORM 4</a:t>
          </a:r>
        </a:p>
        <a:p>
          <a:r>
            <a:rPr lang="en-US" sz="1100" b="1"/>
            <a:t>(DIISI UPT)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66675</xdr:rowOff>
    </xdr:from>
    <xdr:to>
      <xdr:col>5</xdr:col>
      <xdr:colOff>985837</xdr:colOff>
      <xdr:row>2</xdr:row>
      <xdr:rowOff>195263</xdr:rowOff>
    </xdr:to>
    <xdr:sp macro="" textlink="">
      <xdr:nvSpPr>
        <xdr:cNvPr id="2" name="TextBox 1"/>
        <xdr:cNvSpPr txBox="1"/>
      </xdr:nvSpPr>
      <xdr:spPr>
        <a:xfrm>
          <a:off x="5667375" y="66675"/>
          <a:ext cx="871537" cy="5857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FORM 5</a:t>
          </a:r>
        </a:p>
        <a:p>
          <a:pPr algn="ctr"/>
          <a:r>
            <a:rPr lang="en-US" sz="1100" b="1"/>
            <a:t>(Diisi UPT)</a:t>
          </a:r>
        </a:p>
        <a:p>
          <a:pPr algn="ctr"/>
          <a:endParaRPr lang="en-US" sz="1100" b="1"/>
        </a:p>
        <a:p>
          <a:pPr algn="ctr"/>
          <a:endParaRPr lang="en-US" sz="11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838200</xdr:colOff>
      <xdr:row>2</xdr:row>
      <xdr:rowOff>123825</xdr:rowOff>
    </xdr:to>
    <xdr:sp macro="" textlink="">
      <xdr:nvSpPr>
        <xdr:cNvPr id="2" name="TextBox 1"/>
        <xdr:cNvSpPr txBox="1"/>
      </xdr:nvSpPr>
      <xdr:spPr>
        <a:xfrm>
          <a:off x="5486400" y="0"/>
          <a:ext cx="8382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FORM 6</a:t>
          </a:r>
        </a:p>
        <a:p>
          <a:r>
            <a:rPr lang="en-US" sz="1100" b="1"/>
            <a:t>(DIISI</a:t>
          </a:r>
          <a:r>
            <a:rPr lang="en-US" sz="1100" b="1" baseline="0"/>
            <a:t> SMP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85725</xdr:rowOff>
    </xdr:from>
    <xdr:to>
      <xdr:col>4</xdr:col>
      <xdr:colOff>904875</xdr:colOff>
      <xdr:row>3</xdr:row>
      <xdr:rowOff>38100</xdr:rowOff>
    </xdr:to>
    <xdr:sp macro="" textlink="">
      <xdr:nvSpPr>
        <xdr:cNvPr id="2" name="TextBox 1"/>
        <xdr:cNvSpPr txBox="1"/>
      </xdr:nvSpPr>
      <xdr:spPr>
        <a:xfrm>
          <a:off x="4800600" y="85725"/>
          <a:ext cx="8382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FORM 7</a:t>
          </a:r>
        </a:p>
        <a:p>
          <a:r>
            <a:rPr lang="en-US" sz="1100" b="1"/>
            <a:t>(DIISI</a:t>
          </a:r>
          <a:r>
            <a:rPr lang="en-US" sz="1100" b="1" baseline="0"/>
            <a:t> SMP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E102"/>
  <sheetViews>
    <sheetView view="pageBreakPreview" zoomScale="80" zoomScaleNormal="77" zoomScaleSheetLayoutView="80" workbookViewId="0">
      <selection activeCell="M19" sqref="M19"/>
    </sheetView>
  </sheetViews>
  <sheetFormatPr defaultRowHeight="14.1" customHeight="1" x14ac:dyDescent="0.2"/>
  <cols>
    <col min="1" max="1" width="3.28515625" style="1" customWidth="1"/>
    <col min="2" max="2" width="4.5703125" style="1" customWidth="1"/>
    <col min="3" max="3" width="4" style="1" customWidth="1"/>
    <col min="4" max="6" width="4.28515625" style="1" customWidth="1"/>
    <col min="7" max="9" width="4.85546875" style="1" customWidth="1"/>
    <col min="10" max="10" width="19.85546875" style="1" customWidth="1"/>
    <col min="11" max="11" width="10.42578125" style="1" customWidth="1"/>
    <col min="12" max="12" width="8.5703125" style="1" customWidth="1"/>
    <col min="13" max="14" width="8.5703125" style="32" customWidth="1"/>
    <col min="15" max="15" width="8.5703125" style="1" customWidth="1"/>
    <col min="16" max="16" width="17.5703125" style="1" customWidth="1"/>
    <col min="17" max="17" width="11.7109375" style="1" customWidth="1"/>
    <col min="18" max="27" width="9.85546875" style="1" customWidth="1"/>
    <col min="28" max="28" width="13.42578125" style="1" customWidth="1"/>
    <col min="29" max="29" width="10.42578125" style="1" customWidth="1"/>
    <col min="30" max="30" width="13.7109375" style="1" customWidth="1"/>
    <col min="31" max="31" width="9.140625" style="2"/>
    <col min="32" max="16384" width="9.140625" style="1"/>
  </cols>
  <sheetData>
    <row r="1" spans="2:31" s="31" customFormat="1" ht="20.25" customHeight="1" x14ac:dyDescent="0.25">
      <c r="B1" s="315" t="s">
        <v>135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</row>
    <row r="2" spans="2:31" s="31" customFormat="1" ht="20.25" customHeight="1" x14ac:dyDescent="0.25">
      <c r="B2" s="315" t="s">
        <v>133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</row>
    <row r="3" spans="2:31" s="31" customFormat="1" ht="20.25" customHeight="1" x14ac:dyDescent="0.25">
      <c r="B3" s="315" t="s">
        <v>134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</row>
    <row r="4" spans="2:31" s="31" customFormat="1" ht="20.25" customHeight="1" x14ac:dyDescent="0.25">
      <c r="B4" s="315" t="s">
        <v>140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</row>
    <row r="5" spans="2:31" ht="17.25" customHeight="1" x14ac:dyDescent="0.2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</row>
    <row r="6" spans="2:31" ht="14.1" customHeight="1" thickBot="1" x14ac:dyDescent="0.25"/>
    <row r="7" spans="2:31" ht="17.25" customHeight="1" thickTop="1" thickBot="1" x14ac:dyDescent="0.25">
      <c r="B7" s="324" t="s">
        <v>1</v>
      </c>
      <c r="C7" s="335" t="s">
        <v>112</v>
      </c>
      <c r="D7" s="336"/>
      <c r="E7" s="336"/>
      <c r="F7" s="336"/>
      <c r="G7" s="336"/>
      <c r="H7" s="337"/>
      <c r="I7" s="337"/>
      <c r="J7" s="338"/>
      <c r="K7" s="346" t="s">
        <v>120</v>
      </c>
      <c r="L7" s="327" t="s">
        <v>121</v>
      </c>
      <c r="M7" s="330" t="s">
        <v>122</v>
      </c>
      <c r="N7" s="318" t="s">
        <v>123</v>
      </c>
      <c r="O7" s="318" t="s">
        <v>124</v>
      </c>
      <c r="P7" s="318" t="s">
        <v>207</v>
      </c>
      <c r="Q7" s="333" t="s">
        <v>173</v>
      </c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209"/>
    </row>
    <row r="8" spans="2:31" ht="22.5" customHeight="1" thickTop="1" x14ac:dyDescent="0.2">
      <c r="B8" s="325"/>
      <c r="C8" s="339"/>
      <c r="D8" s="340"/>
      <c r="E8" s="340"/>
      <c r="F8" s="340"/>
      <c r="G8" s="340"/>
      <c r="H8" s="341"/>
      <c r="I8" s="341"/>
      <c r="J8" s="342"/>
      <c r="K8" s="347"/>
      <c r="L8" s="328"/>
      <c r="M8" s="331"/>
      <c r="N8" s="319"/>
      <c r="O8" s="319"/>
      <c r="P8" s="319"/>
      <c r="Q8" s="319" t="s">
        <v>193</v>
      </c>
      <c r="R8" s="321" t="s">
        <v>113</v>
      </c>
      <c r="S8" s="322"/>
      <c r="T8" s="322"/>
      <c r="U8" s="322"/>
      <c r="V8" s="323"/>
      <c r="W8" s="321" t="s">
        <v>114</v>
      </c>
      <c r="X8" s="322"/>
      <c r="Y8" s="322"/>
      <c r="Z8" s="322"/>
      <c r="AA8" s="323"/>
      <c r="AB8" s="319" t="s">
        <v>128</v>
      </c>
      <c r="AC8" s="319" t="s">
        <v>129</v>
      </c>
      <c r="AD8" s="316" t="s">
        <v>156</v>
      </c>
    </row>
    <row r="9" spans="2:31" ht="42" customHeight="1" thickBot="1" x14ac:dyDescent="0.25">
      <c r="B9" s="326"/>
      <c r="C9" s="82" t="s">
        <v>3</v>
      </c>
      <c r="D9" s="83" t="s">
        <v>4</v>
      </c>
      <c r="E9" s="83" t="s">
        <v>6</v>
      </c>
      <c r="F9" s="83" t="s">
        <v>7</v>
      </c>
      <c r="G9" s="83" t="s">
        <v>131</v>
      </c>
      <c r="H9" s="93" t="s">
        <v>132</v>
      </c>
      <c r="I9" s="93" t="s">
        <v>137</v>
      </c>
      <c r="J9" s="84" t="s">
        <v>138</v>
      </c>
      <c r="K9" s="348"/>
      <c r="L9" s="329"/>
      <c r="M9" s="332"/>
      <c r="N9" s="320"/>
      <c r="O9" s="320"/>
      <c r="P9" s="320"/>
      <c r="Q9" s="320"/>
      <c r="R9" s="3" t="s">
        <v>115</v>
      </c>
      <c r="S9" s="3" t="s">
        <v>116</v>
      </c>
      <c r="T9" s="3" t="s">
        <v>125</v>
      </c>
      <c r="U9" s="3" t="s">
        <v>126</v>
      </c>
      <c r="V9" s="3" t="s">
        <v>127</v>
      </c>
      <c r="W9" s="3" t="s">
        <v>115</v>
      </c>
      <c r="X9" s="3" t="s">
        <v>116</v>
      </c>
      <c r="Y9" s="3" t="s">
        <v>125</v>
      </c>
      <c r="Z9" s="3" t="s">
        <v>126</v>
      </c>
      <c r="AA9" s="3" t="s">
        <v>127</v>
      </c>
      <c r="AB9" s="320"/>
      <c r="AC9" s="320"/>
      <c r="AD9" s="317"/>
    </row>
    <row r="10" spans="2:31" ht="20.25" customHeight="1" thickBot="1" x14ac:dyDescent="0.3">
      <c r="B10" s="4">
        <v>1</v>
      </c>
      <c r="C10" s="343">
        <v>2</v>
      </c>
      <c r="D10" s="344"/>
      <c r="E10" s="344"/>
      <c r="F10" s="344"/>
      <c r="G10" s="344"/>
      <c r="H10" s="344"/>
      <c r="I10" s="344"/>
      <c r="J10" s="345"/>
      <c r="K10" s="48">
        <v>3</v>
      </c>
      <c r="L10" s="210">
        <v>4</v>
      </c>
      <c r="M10" s="211">
        <v>5</v>
      </c>
      <c r="N10" s="211">
        <v>6</v>
      </c>
      <c r="O10" s="212">
        <v>7</v>
      </c>
      <c r="P10" s="212"/>
      <c r="Q10" s="212">
        <v>8</v>
      </c>
      <c r="R10" s="212">
        <v>9</v>
      </c>
      <c r="S10" s="212">
        <v>10</v>
      </c>
      <c r="T10" s="212">
        <v>11</v>
      </c>
      <c r="U10" s="212">
        <v>12</v>
      </c>
      <c r="V10" s="212">
        <v>13</v>
      </c>
      <c r="W10" s="212">
        <v>14</v>
      </c>
      <c r="X10" s="212">
        <v>15</v>
      </c>
      <c r="Y10" s="212">
        <v>16</v>
      </c>
      <c r="Z10" s="212">
        <v>17</v>
      </c>
      <c r="AA10" s="212">
        <v>18</v>
      </c>
      <c r="AB10" s="212">
        <v>19</v>
      </c>
      <c r="AC10" s="212">
        <v>20</v>
      </c>
      <c r="AD10" s="213">
        <v>21</v>
      </c>
    </row>
    <row r="11" spans="2:31" s="5" customFormat="1" ht="14.25" customHeight="1" thickTop="1" x14ac:dyDescent="0.2">
      <c r="B11" s="6" t="s">
        <v>59</v>
      </c>
      <c r="C11" s="59" t="s">
        <v>117</v>
      </c>
      <c r="D11" s="59"/>
      <c r="E11" s="59"/>
      <c r="F11" s="59"/>
      <c r="G11" s="59"/>
      <c r="H11" s="59"/>
      <c r="I11" s="59"/>
      <c r="J11" s="50"/>
      <c r="K11" s="56"/>
      <c r="L11" s="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50"/>
      <c r="AE11" s="9"/>
    </row>
    <row r="12" spans="2:31" s="5" customFormat="1" ht="14.1" customHeight="1" x14ac:dyDescent="0.2">
      <c r="B12" s="10"/>
      <c r="C12" s="85" t="s">
        <v>130</v>
      </c>
      <c r="D12" s="85"/>
      <c r="E12" s="85"/>
      <c r="F12" s="64"/>
      <c r="G12" s="65"/>
      <c r="H12" s="65"/>
      <c r="I12" s="65"/>
      <c r="J12" s="66"/>
      <c r="K12" s="57"/>
      <c r="L12" s="26">
        <v>1</v>
      </c>
      <c r="M12" s="11">
        <v>1</v>
      </c>
      <c r="N12" s="11">
        <v>0</v>
      </c>
      <c r="O12" s="11">
        <v>0</v>
      </c>
      <c r="P12" s="11"/>
      <c r="Q12" s="12">
        <f>SUM(M12:O12)</f>
        <v>1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2">
        <f t="shared" ref="W12:W18" si="0">SUM(L12-(Q12-(R12)))</f>
        <v>0</v>
      </c>
      <c r="X12" s="12">
        <f t="shared" ref="X12:X18" si="1">SUM(L12-(Q12-(R12+S12)))</f>
        <v>0</v>
      </c>
      <c r="Y12" s="12">
        <f>SUM(L12-(Q12-(R12+S12+T12)))</f>
        <v>0</v>
      </c>
      <c r="Z12" s="12">
        <f t="shared" ref="Z12:Z18" si="2">SUM(L12-(Q12-(R12+S12+T12+U12)))</f>
        <v>0</v>
      </c>
      <c r="AA12" s="12">
        <f t="shared" ref="AA12:AA18" si="3">SUM(L12-(Q12-(R12+S12+T12+U12+V12)))</f>
        <v>0</v>
      </c>
      <c r="AB12" s="12">
        <f t="shared" ref="AB12:AB21" si="4">SUM(Q12-(L12+(R12)))</f>
        <v>0</v>
      </c>
      <c r="AC12" s="11">
        <f t="shared" ref="AC12:AC19" si="5">(L12-Q12)+R12</f>
        <v>0</v>
      </c>
      <c r="AD12" s="55"/>
      <c r="AE12" s="9"/>
    </row>
    <row r="13" spans="2:31" s="5" customFormat="1" ht="14.1" customHeight="1" x14ac:dyDescent="0.2">
      <c r="B13" s="10"/>
      <c r="C13" s="86"/>
      <c r="D13" s="68" t="s">
        <v>184</v>
      </c>
      <c r="E13" s="68"/>
      <c r="F13" s="67"/>
      <c r="G13" s="67"/>
      <c r="H13" s="67"/>
      <c r="I13" s="67"/>
      <c r="J13" s="67"/>
      <c r="K13" s="13"/>
      <c r="L13" s="26">
        <v>1</v>
      </c>
      <c r="M13" s="11">
        <v>1</v>
      </c>
      <c r="N13" s="11">
        <v>0</v>
      </c>
      <c r="O13" s="11">
        <v>0</v>
      </c>
      <c r="P13" s="11"/>
      <c r="Q13" s="88">
        <f>SUM(M13:O13)</f>
        <v>1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2">
        <f t="shared" si="0"/>
        <v>0</v>
      </c>
      <c r="X13" s="12">
        <f t="shared" si="1"/>
        <v>0</v>
      </c>
      <c r="Y13" s="12">
        <f t="shared" ref="Y13:Y21" si="6">SUM(L13-(Q13-(R13+S13+T13)))</f>
        <v>0</v>
      </c>
      <c r="Z13" s="12">
        <f t="shared" si="2"/>
        <v>0</v>
      </c>
      <c r="AA13" s="12">
        <f t="shared" si="3"/>
        <v>0</v>
      </c>
      <c r="AB13" s="12">
        <f t="shared" si="4"/>
        <v>0</v>
      </c>
      <c r="AC13" s="11">
        <f t="shared" si="5"/>
        <v>0</v>
      </c>
      <c r="AD13" s="175" t="s">
        <v>169</v>
      </c>
      <c r="AE13" s="9"/>
    </row>
    <row r="14" spans="2:31" s="5" customFormat="1" ht="14.1" customHeight="1" x14ac:dyDescent="0.2">
      <c r="B14" s="10"/>
      <c r="C14" s="86"/>
      <c r="D14" s="68" t="s">
        <v>184</v>
      </c>
      <c r="E14" s="68"/>
      <c r="F14" s="67"/>
      <c r="G14" s="67"/>
      <c r="H14" s="67"/>
      <c r="I14" s="67"/>
      <c r="J14" s="67"/>
      <c r="K14" s="13"/>
      <c r="L14" s="26">
        <v>1</v>
      </c>
      <c r="M14" s="11">
        <v>1</v>
      </c>
      <c r="N14" s="11">
        <v>0</v>
      </c>
      <c r="O14" s="11">
        <v>0</v>
      </c>
      <c r="P14" s="11"/>
      <c r="Q14" s="12">
        <f t="shared" ref="Q14:Q25" si="7">SUM(M14:O14)</f>
        <v>1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2">
        <f t="shared" si="0"/>
        <v>0</v>
      </c>
      <c r="X14" s="12">
        <f t="shared" si="1"/>
        <v>0</v>
      </c>
      <c r="Y14" s="12">
        <f t="shared" si="6"/>
        <v>0</v>
      </c>
      <c r="Z14" s="12">
        <f t="shared" si="2"/>
        <v>0</v>
      </c>
      <c r="AA14" s="12">
        <f t="shared" si="3"/>
        <v>0</v>
      </c>
      <c r="AB14" s="12">
        <f t="shared" si="4"/>
        <v>0</v>
      </c>
      <c r="AC14" s="11">
        <f t="shared" si="5"/>
        <v>0</v>
      </c>
      <c r="AD14" s="174" t="s">
        <v>170</v>
      </c>
      <c r="AE14" s="9"/>
    </row>
    <row r="15" spans="2:31" s="5" customFormat="1" ht="14.1" customHeight="1" x14ac:dyDescent="0.2">
      <c r="B15" s="10"/>
      <c r="C15" s="86"/>
      <c r="D15" s="68" t="s">
        <v>184</v>
      </c>
      <c r="E15" s="68"/>
      <c r="F15" s="67"/>
      <c r="G15" s="67"/>
      <c r="H15" s="67"/>
      <c r="I15" s="67"/>
      <c r="J15" s="67"/>
      <c r="K15" s="13"/>
      <c r="L15" s="26">
        <v>1</v>
      </c>
      <c r="M15" s="11">
        <v>1</v>
      </c>
      <c r="N15" s="11">
        <v>0</v>
      </c>
      <c r="O15" s="11">
        <v>0</v>
      </c>
      <c r="P15" s="11"/>
      <c r="Q15" s="12">
        <f t="shared" si="7"/>
        <v>1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2">
        <f t="shared" si="0"/>
        <v>0</v>
      </c>
      <c r="X15" s="12">
        <f t="shared" si="1"/>
        <v>0</v>
      </c>
      <c r="Y15" s="12">
        <f t="shared" si="6"/>
        <v>0</v>
      </c>
      <c r="Z15" s="12">
        <f t="shared" si="2"/>
        <v>0</v>
      </c>
      <c r="AA15" s="12">
        <f t="shared" si="3"/>
        <v>0</v>
      </c>
      <c r="AB15" s="12">
        <f t="shared" si="4"/>
        <v>0</v>
      </c>
      <c r="AC15" s="11">
        <f t="shared" si="5"/>
        <v>0</v>
      </c>
      <c r="AD15" s="55"/>
      <c r="AE15" s="9"/>
    </row>
    <row r="16" spans="2:31" s="5" customFormat="1" ht="14.1" customHeight="1" x14ac:dyDescent="0.2">
      <c r="B16" s="10"/>
      <c r="C16" s="55"/>
      <c r="D16" s="68" t="s">
        <v>185</v>
      </c>
      <c r="E16" s="67"/>
      <c r="F16" s="67"/>
      <c r="G16" s="67"/>
      <c r="H16" s="96"/>
      <c r="I16" s="96"/>
      <c r="J16" s="95"/>
      <c r="K16" s="13"/>
      <c r="L16" s="26">
        <v>1</v>
      </c>
      <c r="M16" s="11">
        <v>1</v>
      </c>
      <c r="N16" s="11">
        <v>0</v>
      </c>
      <c r="O16" s="11">
        <v>0</v>
      </c>
      <c r="P16" s="11"/>
      <c r="Q16" s="12">
        <f t="shared" si="7"/>
        <v>1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2">
        <f t="shared" si="0"/>
        <v>0</v>
      </c>
      <c r="X16" s="12">
        <f t="shared" si="1"/>
        <v>0</v>
      </c>
      <c r="Y16" s="12">
        <f t="shared" si="6"/>
        <v>0</v>
      </c>
      <c r="Z16" s="12">
        <f t="shared" si="2"/>
        <v>0</v>
      </c>
      <c r="AA16" s="12">
        <f t="shared" si="3"/>
        <v>0</v>
      </c>
      <c r="AB16" s="12">
        <f t="shared" si="4"/>
        <v>0</v>
      </c>
      <c r="AC16" s="11">
        <f t="shared" si="5"/>
        <v>0</v>
      </c>
      <c r="AD16" s="55"/>
      <c r="AE16" s="9"/>
    </row>
    <row r="17" spans="2:31" s="5" customFormat="1" ht="14.1" customHeight="1" x14ac:dyDescent="0.2">
      <c r="B17" s="10"/>
      <c r="C17" s="55"/>
      <c r="D17" s="55"/>
      <c r="E17" s="87" t="s">
        <v>186</v>
      </c>
      <c r="G17" s="65"/>
      <c r="H17" s="65"/>
      <c r="I17" s="65"/>
      <c r="J17" s="65"/>
      <c r="K17" s="65"/>
      <c r="L17" s="26">
        <v>1</v>
      </c>
      <c r="M17" s="11">
        <v>1</v>
      </c>
      <c r="N17" s="11">
        <v>0</v>
      </c>
      <c r="O17" s="11">
        <v>0</v>
      </c>
      <c r="P17" s="11"/>
      <c r="Q17" s="12">
        <f t="shared" si="7"/>
        <v>1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2">
        <f t="shared" si="0"/>
        <v>0</v>
      </c>
      <c r="X17" s="12">
        <f t="shared" si="1"/>
        <v>0</v>
      </c>
      <c r="Y17" s="12">
        <f t="shared" si="6"/>
        <v>0</v>
      </c>
      <c r="Z17" s="12">
        <f t="shared" si="2"/>
        <v>0</v>
      </c>
      <c r="AA17" s="12">
        <f t="shared" si="3"/>
        <v>0</v>
      </c>
      <c r="AB17" s="12">
        <f t="shared" si="4"/>
        <v>0</v>
      </c>
      <c r="AC17" s="11">
        <f t="shared" si="5"/>
        <v>0</v>
      </c>
      <c r="AD17" s="55"/>
      <c r="AE17" s="9"/>
    </row>
    <row r="18" spans="2:31" s="5" customFormat="1" ht="14.1" customHeight="1" x14ac:dyDescent="0.2">
      <c r="B18" s="10"/>
      <c r="C18" s="55"/>
      <c r="D18" s="55"/>
      <c r="E18" s="55"/>
      <c r="F18" s="65"/>
      <c r="G18" s="87" t="s">
        <v>187</v>
      </c>
      <c r="H18" s="87"/>
      <c r="I18" s="60"/>
      <c r="J18" s="60"/>
      <c r="K18" s="65"/>
      <c r="L18" s="26">
        <v>1</v>
      </c>
      <c r="M18" s="11">
        <v>1</v>
      </c>
      <c r="N18" s="11">
        <v>0</v>
      </c>
      <c r="O18" s="11">
        <v>0</v>
      </c>
      <c r="P18" s="11"/>
      <c r="Q18" s="12">
        <f t="shared" si="7"/>
        <v>1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2">
        <f t="shared" si="0"/>
        <v>0</v>
      </c>
      <c r="X18" s="12">
        <f t="shared" si="1"/>
        <v>0</v>
      </c>
      <c r="Y18" s="12">
        <f t="shared" si="6"/>
        <v>0</v>
      </c>
      <c r="Z18" s="12">
        <f t="shared" si="2"/>
        <v>0</v>
      </c>
      <c r="AA18" s="12">
        <f t="shared" si="3"/>
        <v>0</v>
      </c>
      <c r="AB18" s="12">
        <f t="shared" si="4"/>
        <v>0</v>
      </c>
      <c r="AC18" s="11">
        <f t="shared" si="5"/>
        <v>0</v>
      </c>
      <c r="AD18" s="55"/>
      <c r="AE18" s="9"/>
    </row>
    <row r="19" spans="2:31" s="14" customFormat="1" ht="14.1" customHeight="1" x14ac:dyDescent="0.2">
      <c r="B19" s="15"/>
      <c r="C19" s="63"/>
      <c r="D19" s="63"/>
      <c r="E19" s="63"/>
      <c r="F19" s="67"/>
      <c r="G19" s="63"/>
      <c r="H19" s="63"/>
      <c r="I19" s="63" t="s">
        <v>188</v>
      </c>
      <c r="J19" s="63"/>
      <c r="K19" s="63"/>
      <c r="L19" s="16">
        <v>3</v>
      </c>
      <c r="M19" s="17">
        <v>2</v>
      </c>
      <c r="N19" s="11">
        <v>0</v>
      </c>
      <c r="O19" s="17">
        <v>0</v>
      </c>
      <c r="P19" s="265" t="s">
        <v>208</v>
      </c>
      <c r="Q19" s="18">
        <f t="shared" si="7"/>
        <v>2</v>
      </c>
      <c r="R19" s="17">
        <v>0</v>
      </c>
      <c r="S19" s="17">
        <v>0</v>
      </c>
      <c r="T19" s="17">
        <v>1</v>
      </c>
      <c r="U19" s="17">
        <v>0</v>
      </c>
      <c r="V19" s="17">
        <v>0</v>
      </c>
      <c r="W19" s="18">
        <v>0</v>
      </c>
      <c r="X19" s="18">
        <v>0</v>
      </c>
      <c r="Y19" s="12">
        <f t="shared" si="6"/>
        <v>2</v>
      </c>
      <c r="Z19" s="18">
        <v>0</v>
      </c>
      <c r="AA19" s="18">
        <v>0</v>
      </c>
      <c r="AB19" s="18">
        <f t="shared" si="4"/>
        <v>-1</v>
      </c>
      <c r="AC19" s="17">
        <f t="shared" si="5"/>
        <v>1</v>
      </c>
      <c r="AD19" s="63"/>
      <c r="AE19" s="19"/>
    </row>
    <row r="20" spans="2:31" s="14" customFormat="1" ht="14.1" customHeight="1" x14ac:dyDescent="0.2">
      <c r="B20" s="15"/>
      <c r="C20" s="63"/>
      <c r="D20" s="63"/>
      <c r="E20" s="63"/>
      <c r="F20" s="67"/>
      <c r="G20" s="63"/>
      <c r="H20" s="63"/>
      <c r="I20" s="63"/>
      <c r="J20" s="63"/>
      <c r="K20" s="63"/>
      <c r="L20" s="16"/>
      <c r="M20" s="17"/>
      <c r="N20" s="11"/>
      <c r="O20" s="17"/>
      <c r="P20" s="265" t="s">
        <v>209</v>
      </c>
      <c r="Q20" s="18"/>
      <c r="R20" s="17"/>
      <c r="S20" s="17"/>
      <c r="T20" s="17"/>
      <c r="U20" s="17"/>
      <c r="V20" s="17"/>
      <c r="W20" s="18"/>
      <c r="X20" s="18"/>
      <c r="Y20" s="12"/>
      <c r="Z20" s="18"/>
      <c r="AA20" s="18"/>
      <c r="AB20" s="18"/>
      <c r="AC20" s="17"/>
      <c r="AD20" s="63"/>
      <c r="AE20" s="19"/>
    </row>
    <row r="21" spans="2:31" s="14" customFormat="1" ht="14.1" customHeight="1" x14ac:dyDescent="0.2">
      <c r="B21" s="15"/>
      <c r="C21" s="63"/>
      <c r="D21" s="63"/>
      <c r="E21" s="63"/>
      <c r="F21" s="67"/>
      <c r="G21" s="63"/>
      <c r="H21" s="63"/>
      <c r="I21" s="69" t="s">
        <v>189</v>
      </c>
      <c r="J21" s="69"/>
      <c r="K21" s="69"/>
      <c r="L21" s="16">
        <v>1</v>
      </c>
      <c r="M21" s="17">
        <v>1</v>
      </c>
      <c r="N21" s="11">
        <v>0</v>
      </c>
      <c r="O21" s="17">
        <v>0</v>
      </c>
      <c r="P21" s="17"/>
      <c r="Q21" s="18">
        <f t="shared" si="7"/>
        <v>1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8">
        <f>SUM(L21-(Q21-(R21)))</f>
        <v>0</v>
      </c>
      <c r="X21" s="18">
        <f>SUM(L21-(Q21-(R21+S21)))</f>
        <v>0</v>
      </c>
      <c r="Y21" s="12">
        <f t="shared" si="6"/>
        <v>0</v>
      </c>
      <c r="Z21" s="18">
        <f>SUM(L21-(Q21-(R21+S21+T21+U21)))</f>
        <v>0</v>
      </c>
      <c r="AA21" s="18">
        <f>SUM(L21-(Q21-(R21+S21+T21+U21+V21)))</f>
        <v>0</v>
      </c>
      <c r="AB21" s="18">
        <f t="shared" si="4"/>
        <v>0</v>
      </c>
      <c r="AC21" s="17">
        <f>(L21-Q21)+R21</f>
        <v>0</v>
      </c>
      <c r="AD21" s="63"/>
      <c r="AE21" s="19"/>
    </row>
    <row r="22" spans="2:31" s="5" customFormat="1" ht="14.1" customHeight="1" x14ac:dyDescent="0.2">
      <c r="B22" s="10"/>
      <c r="C22" s="55"/>
      <c r="D22" s="55"/>
      <c r="E22" s="65"/>
      <c r="F22" s="60"/>
      <c r="G22" s="60"/>
      <c r="H22" s="60"/>
      <c r="I22" s="60"/>
      <c r="J22" s="65"/>
      <c r="K22" s="51"/>
      <c r="L22" s="22"/>
      <c r="M22" s="23"/>
      <c r="N22" s="11"/>
      <c r="O22" s="23"/>
      <c r="P22" s="23"/>
      <c r="Q22" s="24"/>
      <c r="R22" s="23"/>
      <c r="S22" s="23"/>
      <c r="T22" s="23"/>
      <c r="U22" s="23"/>
      <c r="V22" s="23"/>
      <c r="W22" s="24"/>
      <c r="X22" s="24"/>
      <c r="Y22" s="12"/>
      <c r="Z22" s="24"/>
      <c r="AA22" s="24"/>
      <c r="AB22" s="24"/>
      <c r="AC22" s="23"/>
      <c r="AD22" s="55"/>
      <c r="AE22" s="9"/>
    </row>
    <row r="23" spans="2:31" s="5" customFormat="1" ht="14.1" customHeight="1" x14ac:dyDescent="0.2">
      <c r="B23" s="6">
        <v>2</v>
      </c>
      <c r="C23" s="86" t="s">
        <v>151</v>
      </c>
      <c r="D23" s="86"/>
      <c r="E23" s="166"/>
      <c r="F23" s="55"/>
      <c r="G23" s="64"/>
      <c r="H23" s="64"/>
      <c r="I23" s="64"/>
      <c r="J23" s="64"/>
      <c r="K23" s="51"/>
      <c r="L23" s="22"/>
      <c r="M23" s="23"/>
      <c r="N23" s="11"/>
      <c r="O23" s="23"/>
      <c r="P23" s="23"/>
      <c r="Q23" s="24"/>
      <c r="R23" s="23"/>
      <c r="S23" s="23"/>
      <c r="T23" s="23"/>
      <c r="U23" s="23"/>
      <c r="V23" s="23"/>
      <c r="W23" s="24"/>
      <c r="X23" s="24"/>
      <c r="Y23" s="12"/>
      <c r="Z23" s="24"/>
      <c r="AA23" s="24"/>
      <c r="AB23" s="24"/>
      <c r="AC23" s="23"/>
      <c r="AD23" s="55"/>
      <c r="AE23" s="9"/>
    </row>
    <row r="24" spans="2:31" s="20" customFormat="1" ht="14.1" customHeight="1" x14ac:dyDescent="0.2">
      <c r="B24" s="21"/>
      <c r="C24" s="165"/>
      <c r="D24" s="165" t="s">
        <v>152</v>
      </c>
      <c r="E24" s="68"/>
      <c r="F24" s="63"/>
      <c r="G24" s="69"/>
      <c r="H24" s="69"/>
      <c r="I24" s="69"/>
      <c r="J24" s="69"/>
      <c r="K24" s="52"/>
      <c r="L24" s="22">
        <v>1</v>
      </c>
      <c r="M24" s="23">
        <v>1</v>
      </c>
      <c r="N24" s="11">
        <v>0</v>
      </c>
      <c r="O24" s="23">
        <v>0</v>
      </c>
      <c r="P24" s="23"/>
      <c r="Q24" s="24">
        <f t="shared" si="7"/>
        <v>1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4">
        <f t="shared" ref="W24:W25" si="8">SUM(L24-(Q24-(R24)))</f>
        <v>0</v>
      </c>
      <c r="X24" s="24">
        <f t="shared" ref="X24:X25" si="9">SUM(L24-(Q24-(R24+S24)))</f>
        <v>0</v>
      </c>
      <c r="Y24" s="12">
        <f t="shared" ref="Y24:Y25" si="10">SUM(L24-(Q24-(R24+S24+T24)))</f>
        <v>0</v>
      </c>
      <c r="Z24" s="24">
        <f t="shared" ref="Z24:Z25" si="11">SUM(L24-(Q24-(R24+S24+T24+U24)))</f>
        <v>0</v>
      </c>
      <c r="AA24" s="24">
        <f t="shared" ref="AA24:AA25" si="12">SUM(L24-(Q24-(R24+S24+T24+U24+V24)))</f>
        <v>0</v>
      </c>
      <c r="AB24" s="24">
        <f t="shared" ref="AB24:AB25" si="13">SUM(Q24-(L24+(R24)))</f>
        <v>0</v>
      </c>
      <c r="AC24" s="23">
        <f>(L24-Q24)+R24</f>
        <v>0</v>
      </c>
      <c r="AD24" s="53"/>
      <c r="AE24" s="25"/>
    </row>
    <row r="25" spans="2:31" s="20" customFormat="1" ht="14.1" customHeight="1" x14ac:dyDescent="0.2">
      <c r="B25" s="21"/>
      <c r="C25" s="165"/>
      <c r="D25" s="165"/>
      <c r="E25" s="68" t="s">
        <v>153</v>
      </c>
      <c r="F25" s="63"/>
      <c r="G25" s="69"/>
      <c r="H25" s="69"/>
      <c r="I25" s="69"/>
      <c r="J25" s="69"/>
      <c r="K25" s="52"/>
      <c r="L25" s="22">
        <v>1</v>
      </c>
      <c r="M25" s="23">
        <v>1</v>
      </c>
      <c r="N25" s="11">
        <v>0</v>
      </c>
      <c r="O25" s="23">
        <v>0</v>
      </c>
      <c r="P25" s="23"/>
      <c r="Q25" s="24">
        <f t="shared" si="7"/>
        <v>1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4">
        <f t="shared" si="8"/>
        <v>0</v>
      </c>
      <c r="X25" s="24">
        <f t="shared" si="9"/>
        <v>0</v>
      </c>
      <c r="Y25" s="12">
        <f t="shared" si="10"/>
        <v>0</v>
      </c>
      <c r="Z25" s="24">
        <f t="shared" si="11"/>
        <v>0</v>
      </c>
      <c r="AA25" s="24">
        <f t="shared" si="12"/>
        <v>0</v>
      </c>
      <c r="AB25" s="24">
        <f t="shared" si="13"/>
        <v>0</v>
      </c>
      <c r="AC25" s="23">
        <f>(L25-Q25)+R25</f>
        <v>0</v>
      </c>
      <c r="AD25" s="53"/>
      <c r="AE25" s="25"/>
    </row>
    <row r="26" spans="2:31" s="20" customFormat="1" ht="14.1" customHeight="1" x14ac:dyDescent="0.2">
      <c r="B26" s="21"/>
      <c r="C26" s="165"/>
      <c r="D26" s="165"/>
      <c r="E26" s="68"/>
      <c r="F26" s="63"/>
      <c r="G26" s="69"/>
      <c r="H26" s="69"/>
      <c r="I26" s="69" t="s">
        <v>190</v>
      </c>
      <c r="J26" s="69"/>
      <c r="K26" s="52"/>
      <c r="L26" s="22"/>
      <c r="M26" s="23"/>
      <c r="N26" s="11"/>
      <c r="O26" s="23"/>
      <c r="P26" s="23"/>
      <c r="Q26" s="24"/>
      <c r="R26" s="23"/>
      <c r="S26" s="23"/>
      <c r="T26" s="23"/>
      <c r="U26" s="23"/>
      <c r="V26" s="23"/>
      <c r="W26" s="24"/>
      <c r="X26" s="24"/>
      <c r="Y26" s="12"/>
      <c r="Z26" s="24"/>
      <c r="AA26" s="24"/>
      <c r="AB26" s="24"/>
      <c r="AC26" s="23"/>
      <c r="AD26" s="53"/>
      <c r="AE26" s="25"/>
    </row>
    <row r="27" spans="2:31" s="20" customFormat="1" ht="14.1" customHeight="1" x14ac:dyDescent="0.2">
      <c r="B27" s="21"/>
      <c r="C27" s="165"/>
      <c r="D27" s="165"/>
      <c r="E27" s="68"/>
      <c r="F27" s="63"/>
      <c r="G27" s="69"/>
      <c r="H27" s="69"/>
      <c r="I27" s="69"/>
      <c r="J27" s="69" t="s">
        <v>163</v>
      </c>
      <c r="K27" s="52"/>
      <c r="L27" s="22">
        <v>1</v>
      </c>
      <c r="M27" s="23">
        <v>1</v>
      </c>
      <c r="N27" s="11">
        <v>0</v>
      </c>
      <c r="O27" s="23">
        <v>0</v>
      </c>
      <c r="P27" s="23"/>
      <c r="Q27" s="24">
        <f t="shared" ref="Q27:Q83" si="14">SUM(M27:O27)</f>
        <v>1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4">
        <f t="shared" ref="W27:W83" si="15">SUM(L27-(Q27-(R27)))</f>
        <v>0</v>
      </c>
      <c r="X27" s="24">
        <f t="shared" ref="X27:X83" si="16">SUM(L27-(Q27-(R27+S27)))</f>
        <v>0</v>
      </c>
      <c r="Y27" s="12">
        <f t="shared" ref="Y27:Y83" si="17">SUM(L27-(Q27-(R27+S27+T27)))</f>
        <v>0</v>
      </c>
      <c r="Z27" s="24">
        <f t="shared" ref="Z27:Z83" si="18">SUM(L27-(Q27-(R27+S27+T27+U27)))</f>
        <v>0</v>
      </c>
      <c r="AA27" s="24">
        <f t="shared" ref="AA27:AA83" si="19">SUM(L27-(Q27-(R27+S27+T27+U27+V27)))</f>
        <v>0</v>
      </c>
      <c r="AB27" s="24">
        <f t="shared" ref="AB27:AB83" si="20">SUM(Q27-(L27+(R27)))</f>
        <v>0</v>
      </c>
      <c r="AC27" s="23">
        <f t="shared" ref="AC27:AC83" si="21">(L27-Q27)+R27</f>
        <v>0</v>
      </c>
      <c r="AD27" s="53"/>
      <c r="AE27" s="25"/>
    </row>
    <row r="28" spans="2:31" s="20" customFormat="1" ht="14.1" customHeight="1" x14ac:dyDescent="0.2">
      <c r="B28" s="21"/>
      <c r="C28" s="165"/>
      <c r="D28" s="165"/>
      <c r="E28" s="68"/>
      <c r="F28" s="63"/>
      <c r="G28" s="69"/>
      <c r="H28" s="69"/>
      <c r="I28" s="69"/>
      <c r="J28" s="69" t="s">
        <v>102</v>
      </c>
      <c r="K28" s="52"/>
      <c r="L28" s="22">
        <v>1</v>
      </c>
      <c r="M28" s="23">
        <v>1</v>
      </c>
      <c r="N28" s="11">
        <v>0</v>
      </c>
      <c r="O28" s="23">
        <v>0</v>
      </c>
      <c r="P28" s="23"/>
      <c r="Q28" s="24">
        <f t="shared" si="14"/>
        <v>1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4">
        <f t="shared" si="15"/>
        <v>0</v>
      </c>
      <c r="X28" s="24">
        <f t="shared" si="16"/>
        <v>0</v>
      </c>
      <c r="Y28" s="12">
        <f t="shared" si="17"/>
        <v>0</v>
      </c>
      <c r="Z28" s="24">
        <f t="shared" si="18"/>
        <v>0</v>
      </c>
      <c r="AA28" s="24">
        <f t="shared" si="19"/>
        <v>0</v>
      </c>
      <c r="AB28" s="24">
        <f t="shared" si="20"/>
        <v>0</v>
      </c>
      <c r="AC28" s="23">
        <f t="shared" si="21"/>
        <v>0</v>
      </c>
      <c r="AD28" s="53"/>
      <c r="AE28" s="25"/>
    </row>
    <row r="29" spans="2:31" s="20" customFormat="1" ht="14.1" customHeight="1" x14ac:dyDescent="0.2">
      <c r="B29" s="21"/>
      <c r="C29" s="63"/>
      <c r="D29" s="63"/>
      <c r="E29" s="67"/>
      <c r="F29" s="63"/>
      <c r="G29" s="69"/>
      <c r="H29" s="69"/>
      <c r="I29" s="69"/>
      <c r="J29" s="69" t="s">
        <v>164</v>
      </c>
      <c r="K29" s="52"/>
      <c r="L29" s="22">
        <v>7</v>
      </c>
      <c r="M29" s="23">
        <v>5</v>
      </c>
      <c r="N29" s="11">
        <v>0</v>
      </c>
      <c r="O29" s="23">
        <v>0</v>
      </c>
      <c r="P29" s="266" t="s">
        <v>211</v>
      </c>
      <c r="Q29" s="24">
        <f t="shared" si="14"/>
        <v>5</v>
      </c>
      <c r="R29" s="23">
        <v>0</v>
      </c>
      <c r="S29" s="23">
        <v>0</v>
      </c>
      <c r="T29" s="23">
        <v>0</v>
      </c>
      <c r="U29" s="23">
        <v>1</v>
      </c>
      <c r="V29" s="23">
        <v>0</v>
      </c>
      <c r="W29" s="24">
        <f t="shared" si="15"/>
        <v>2</v>
      </c>
      <c r="X29" s="24">
        <f t="shared" si="16"/>
        <v>2</v>
      </c>
      <c r="Y29" s="12">
        <f t="shared" si="17"/>
        <v>2</v>
      </c>
      <c r="Z29" s="24">
        <f t="shared" si="18"/>
        <v>3</v>
      </c>
      <c r="AA29" s="24">
        <f t="shared" si="19"/>
        <v>3</v>
      </c>
      <c r="AB29" s="24">
        <f t="shared" si="20"/>
        <v>-2</v>
      </c>
      <c r="AC29" s="23">
        <f t="shared" si="21"/>
        <v>2</v>
      </c>
      <c r="AD29" s="53"/>
      <c r="AE29" s="25"/>
    </row>
    <row r="30" spans="2:31" s="20" customFormat="1" ht="14.1" customHeight="1" x14ac:dyDescent="0.2">
      <c r="B30" s="21"/>
      <c r="C30" s="63"/>
      <c r="D30" s="63"/>
      <c r="E30" s="67"/>
      <c r="F30" s="63"/>
      <c r="G30" s="69"/>
      <c r="H30" s="69"/>
      <c r="I30" s="69"/>
      <c r="J30" s="69"/>
      <c r="K30" s="52"/>
      <c r="L30" s="22"/>
      <c r="M30" s="23"/>
      <c r="N30" s="11"/>
      <c r="O30" s="23"/>
      <c r="P30" s="266" t="s">
        <v>212</v>
      </c>
      <c r="Q30" s="24"/>
      <c r="R30" s="23"/>
      <c r="S30" s="23"/>
      <c r="T30" s="23"/>
      <c r="U30" s="23"/>
      <c r="V30" s="23"/>
      <c r="W30" s="24"/>
      <c r="X30" s="24"/>
      <c r="Y30" s="12"/>
      <c r="Z30" s="24"/>
      <c r="AA30" s="24"/>
      <c r="AB30" s="24"/>
      <c r="AC30" s="23"/>
      <c r="AD30" s="53"/>
      <c r="AE30" s="25"/>
    </row>
    <row r="31" spans="2:31" s="20" customFormat="1" ht="14.1" customHeight="1" x14ac:dyDescent="0.2">
      <c r="B31" s="21"/>
      <c r="C31" s="63"/>
      <c r="D31" s="63"/>
      <c r="E31" s="67"/>
      <c r="F31" s="63"/>
      <c r="G31" s="69"/>
      <c r="H31" s="69"/>
      <c r="I31" s="69"/>
      <c r="J31" s="69"/>
      <c r="K31" s="52"/>
      <c r="L31" s="22"/>
      <c r="M31" s="23"/>
      <c r="N31" s="11"/>
      <c r="O31" s="23"/>
      <c r="P31" s="266" t="s">
        <v>213</v>
      </c>
      <c r="Q31" s="24"/>
      <c r="R31" s="23"/>
      <c r="S31" s="23"/>
      <c r="T31" s="23"/>
      <c r="U31" s="23"/>
      <c r="V31" s="23"/>
      <c r="W31" s="24"/>
      <c r="X31" s="24"/>
      <c r="Y31" s="12"/>
      <c r="Z31" s="24"/>
      <c r="AA31" s="24"/>
      <c r="AB31" s="24"/>
      <c r="AC31" s="23"/>
      <c r="AD31" s="53"/>
      <c r="AE31" s="25"/>
    </row>
    <row r="32" spans="2:31" s="20" customFormat="1" ht="14.1" customHeight="1" x14ac:dyDescent="0.2">
      <c r="B32" s="21"/>
      <c r="C32" s="63"/>
      <c r="D32" s="63"/>
      <c r="E32" s="67"/>
      <c r="F32" s="63"/>
      <c r="G32" s="69"/>
      <c r="H32" s="69"/>
      <c r="I32" s="69"/>
      <c r="J32" s="69"/>
      <c r="K32" s="52"/>
      <c r="L32" s="22"/>
      <c r="M32" s="23"/>
      <c r="N32" s="11"/>
      <c r="O32" s="23"/>
      <c r="P32" s="266" t="s">
        <v>214</v>
      </c>
      <c r="Q32" s="24"/>
      <c r="R32" s="23"/>
      <c r="S32" s="23"/>
      <c r="T32" s="23"/>
      <c r="U32" s="23"/>
      <c r="V32" s="23"/>
      <c r="W32" s="24"/>
      <c r="X32" s="24"/>
      <c r="Y32" s="12"/>
      <c r="Z32" s="24"/>
      <c r="AA32" s="24"/>
      <c r="AB32" s="24"/>
      <c r="AC32" s="23"/>
      <c r="AD32" s="53"/>
      <c r="AE32" s="25"/>
    </row>
    <row r="33" spans="2:31" s="20" customFormat="1" ht="14.1" customHeight="1" x14ac:dyDescent="0.2">
      <c r="B33" s="21"/>
      <c r="C33" s="63"/>
      <c r="D33" s="63"/>
      <c r="E33" s="67"/>
      <c r="F33" s="63"/>
      <c r="G33" s="69"/>
      <c r="H33" s="69"/>
      <c r="I33" s="69"/>
      <c r="J33" s="69"/>
      <c r="K33" s="52"/>
      <c r="L33" s="22"/>
      <c r="M33" s="23"/>
      <c r="N33" s="11"/>
      <c r="O33" s="23"/>
      <c r="P33" s="266" t="s">
        <v>215</v>
      </c>
      <c r="Q33" s="24"/>
      <c r="R33" s="23"/>
      <c r="S33" s="23"/>
      <c r="T33" s="23"/>
      <c r="U33" s="23"/>
      <c r="V33" s="23"/>
      <c r="W33" s="24"/>
      <c r="X33" s="24"/>
      <c r="Y33" s="12"/>
      <c r="Z33" s="24"/>
      <c r="AA33" s="24"/>
      <c r="AB33" s="24"/>
      <c r="AC33" s="23"/>
      <c r="AD33" s="53"/>
      <c r="AE33" s="25"/>
    </row>
    <row r="34" spans="2:31" s="20" customFormat="1" ht="14.1" customHeight="1" x14ac:dyDescent="0.2">
      <c r="B34" s="21"/>
      <c r="C34" s="63"/>
      <c r="D34" s="63"/>
      <c r="E34" s="67"/>
      <c r="F34" s="63"/>
      <c r="G34" s="69"/>
      <c r="H34" s="69"/>
      <c r="I34" s="69"/>
      <c r="J34" s="69" t="s">
        <v>165</v>
      </c>
      <c r="K34" s="52"/>
      <c r="L34" s="22">
        <v>1</v>
      </c>
      <c r="M34" s="23">
        <v>1</v>
      </c>
      <c r="N34" s="11">
        <v>0</v>
      </c>
      <c r="O34" s="23">
        <v>0</v>
      </c>
      <c r="P34" s="23"/>
      <c r="Q34" s="24">
        <f t="shared" si="14"/>
        <v>1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4">
        <f t="shared" si="15"/>
        <v>0</v>
      </c>
      <c r="X34" s="24">
        <f t="shared" si="16"/>
        <v>0</v>
      </c>
      <c r="Y34" s="12">
        <f t="shared" si="17"/>
        <v>0</v>
      </c>
      <c r="Z34" s="24">
        <f t="shared" si="18"/>
        <v>0</v>
      </c>
      <c r="AA34" s="24">
        <f t="shared" si="19"/>
        <v>0</v>
      </c>
      <c r="AB34" s="24">
        <f t="shared" si="20"/>
        <v>0</v>
      </c>
      <c r="AC34" s="23">
        <f t="shared" si="21"/>
        <v>0</v>
      </c>
      <c r="AD34" s="53"/>
      <c r="AE34" s="25"/>
    </row>
    <row r="35" spans="2:31" s="20" customFormat="1" ht="14.1" customHeight="1" x14ac:dyDescent="0.2">
      <c r="B35" s="21"/>
      <c r="C35" s="63"/>
      <c r="D35" s="63"/>
      <c r="E35" s="67"/>
      <c r="F35" s="63"/>
      <c r="G35" s="69"/>
      <c r="H35" s="69"/>
      <c r="I35" s="69" t="s">
        <v>191</v>
      </c>
      <c r="J35" s="69"/>
      <c r="K35" s="52"/>
      <c r="L35" s="22"/>
      <c r="M35" s="23"/>
      <c r="N35" s="11"/>
      <c r="O35" s="23"/>
      <c r="P35" s="23"/>
      <c r="Q35" s="24"/>
      <c r="R35" s="23"/>
      <c r="S35" s="23"/>
      <c r="T35" s="23"/>
      <c r="U35" s="23"/>
      <c r="V35" s="23"/>
      <c r="W35" s="24"/>
      <c r="X35" s="24"/>
      <c r="Y35" s="12"/>
      <c r="Z35" s="24"/>
      <c r="AA35" s="24"/>
      <c r="AB35" s="24"/>
      <c r="AC35" s="23"/>
      <c r="AD35" s="53"/>
      <c r="AE35" s="25"/>
    </row>
    <row r="36" spans="2:31" s="20" customFormat="1" ht="14.1" customHeight="1" x14ac:dyDescent="0.2">
      <c r="B36" s="21"/>
      <c r="C36" s="63"/>
      <c r="D36" s="63"/>
      <c r="E36" s="67"/>
      <c r="F36" s="63"/>
      <c r="G36" s="69"/>
      <c r="H36" s="69"/>
      <c r="I36" s="69"/>
      <c r="J36" s="69" t="s">
        <v>179</v>
      </c>
      <c r="K36" s="52"/>
      <c r="L36" s="22">
        <v>1</v>
      </c>
      <c r="M36" s="23">
        <v>1</v>
      </c>
      <c r="N36" s="11">
        <v>0</v>
      </c>
      <c r="O36" s="23">
        <v>0</v>
      </c>
      <c r="P36" s="23"/>
      <c r="Q36" s="24">
        <f t="shared" si="14"/>
        <v>1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4">
        <f t="shared" si="15"/>
        <v>0</v>
      </c>
      <c r="X36" s="24">
        <f t="shared" si="16"/>
        <v>0</v>
      </c>
      <c r="Y36" s="12">
        <f t="shared" si="17"/>
        <v>0</v>
      </c>
      <c r="Z36" s="24">
        <f t="shared" si="18"/>
        <v>0</v>
      </c>
      <c r="AA36" s="24">
        <f t="shared" si="19"/>
        <v>0</v>
      </c>
      <c r="AB36" s="24">
        <f t="shared" si="20"/>
        <v>0</v>
      </c>
      <c r="AC36" s="23">
        <f t="shared" si="21"/>
        <v>0</v>
      </c>
      <c r="AD36" s="53"/>
      <c r="AE36" s="25"/>
    </row>
    <row r="37" spans="2:31" s="20" customFormat="1" ht="14.1" customHeight="1" x14ac:dyDescent="0.2">
      <c r="B37" s="21"/>
      <c r="C37" s="63"/>
      <c r="D37" s="63"/>
      <c r="E37" s="67"/>
      <c r="F37" s="63"/>
      <c r="G37" s="69"/>
      <c r="H37" s="69"/>
      <c r="I37" s="69"/>
      <c r="J37" s="69" t="s">
        <v>180</v>
      </c>
      <c r="K37" s="52"/>
      <c r="L37" s="22">
        <v>1</v>
      </c>
      <c r="M37" s="23">
        <v>1</v>
      </c>
      <c r="N37" s="11">
        <v>0</v>
      </c>
      <c r="O37" s="23">
        <v>0</v>
      </c>
      <c r="P37" s="23"/>
      <c r="Q37" s="24">
        <f t="shared" si="14"/>
        <v>1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4">
        <f t="shared" si="15"/>
        <v>0</v>
      </c>
      <c r="X37" s="24">
        <f t="shared" si="16"/>
        <v>0</v>
      </c>
      <c r="Y37" s="12">
        <f t="shared" si="17"/>
        <v>0</v>
      </c>
      <c r="Z37" s="24">
        <f t="shared" si="18"/>
        <v>0</v>
      </c>
      <c r="AA37" s="24">
        <f t="shared" si="19"/>
        <v>0</v>
      </c>
      <c r="AB37" s="24">
        <f t="shared" si="20"/>
        <v>0</v>
      </c>
      <c r="AC37" s="23">
        <f t="shared" si="21"/>
        <v>0</v>
      </c>
      <c r="AD37" s="53"/>
      <c r="AE37" s="25"/>
    </row>
    <row r="38" spans="2:31" s="20" customFormat="1" ht="14.1" customHeight="1" x14ac:dyDescent="0.2">
      <c r="B38" s="21"/>
      <c r="C38" s="63"/>
      <c r="D38" s="63"/>
      <c r="E38" s="67"/>
      <c r="F38" s="63"/>
      <c r="G38" s="69"/>
      <c r="H38" s="69"/>
      <c r="I38" s="69"/>
      <c r="J38" s="69" t="s">
        <v>75</v>
      </c>
      <c r="K38" s="52"/>
      <c r="L38" s="22">
        <v>1</v>
      </c>
      <c r="M38" s="23">
        <v>1</v>
      </c>
      <c r="N38" s="11">
        <v>0</v>
      </c>
      <c r="O38" s="23">
        <v>0</v>
      </c>
      <c r="P38" s="23"/>
      <c r="Q38" s="24">
        <f t="shared" si="14"/>
        <v>1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4">
        <f t="shared" si="15"/>
        <v>0</v>
      </c>
      <c r="X38" s="24">
        <f t="shared" si="16"/>
        <v>0</v>
      </c>
      <c r="Y38" s="12">
        <f t="shared" si="17"/>
        <v>0</v>
      </c>
      <c r="Z38" s="24">
        <f t="shared" si="18"/>
        <v>0</v>
      </c>
      <c r="AA38" s="24">
        <f t="shared" si="19"/>
        <v>0</v>
      </c>
      <c r="AB38" s="24">
        <f t="shared" si="20"/>
        <v>0</v>
      </c>
      <c r="AC38" s="23">
        <f t="shared" si="21"/>
        <v>0</v>
      </c>
      <c r="AD38" s="53"/>
      <c r="AE38" s="25"/>
    </row>
    <row r="39" spans="2:31" s="20" customFormat="1" ht="14.1" customHeight="1" x14ac:dyDescent="0.2">
      <c r="B39" s="21"/>
      <c r="C39" s="63"/>
      <c r="D39" s="63"/>
      <c r="E39" s="67"/>
      <c r="F39" s="63"/>
      <c r="G39" s="69"/>
      <c r="H39" s="69"/>
      <c r="I39" s="69"/>
      <c r="J39" s="69" t="s">
        <v>181</v>
      </c>
      <c r="K39" s="52"/>
      <c r="L39" s="22">
        <v>1</v>
      </c>
      <c r="M39" s="23">
        <v>1</v>
      </c>
      <c r="N39" s="11">
        <v>0</v>
      </c>
      <c r="O39" s="23">
        <v>0</v>
      </c>
      <c r="P39" s="23"/>
      <c r="Q39" s="24">
        <f t="shared" si="14"/>
        <v>1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4">
        <f t="shared" si="15"/>
        <v>0</v>
      </c>
      <c r="X39" s="24">
        <f t="shared" si="16"/>
        <v>0</v>
      </c>
      <c r="Y39" s="12">
        <f t="shared" si="17"/>
        <v>0</v>
      </c>
      <c r="Z39" s="24">
        <f t="shared" si="18"/>
        <v>0</v>
      </c>
      <c r="AA39" s="24">
        <f t="shared" si="19"/>
        <v>0</v>
      </c>
      <c r="AB39" s="24">
        <f t="shared" si="20"/>
        <v>0</v>
      </c>
      <c r="AC39" s="23">
        <f t="shared" si="21"/>
        <v>0</v>
      </c>
      <c r="AD39" s="53"/>
      <c r="AE39" s="25"/>
    </row>
    <row r="40" spans="2:31" s="20" customFormat="1" ht="14.1" customHeight="1" x14ac:dyDescent="0.2">
      <c r="B40" s="21"/>
      <c r="C40" s="63"/>
      <c r="D40" s="63"/>
      <c r="E40" s="67"/>
      <c r="F40" s="63"/>
      <c r="G40" s="69"/>
      <c r="H40" s="69"/>
      <c r="I40" s="69"/>
      <c r="J40" s="69"/>
      <c r="K40" s="52"/>
      <c r="L40" s="22"/>
      <c r="M40" s="23"/>
      <c r="N40" s="11"/>
      <c r="O40" s="23"/>
      <c r="P40" s="23"/>
      <c r="Q40" s="24"/>
      <c r="R40" s="23"/>
      <c r="S40" s="23"/>
      <c r="T40" s="23"/>
      <c r="U40" s="23"/>
      <c r="V40" s="23"/>
      <c r="W40" s="24"/>
      <c r="X40" s="24"/>
      <c r="Y40" s="12"/>
      <c r="Z40" s="24"/>
      <c r="AA40" s="24"/>
      <c r="AB40" s="24"/>
      <c r="AC40" s="23"/>
      <c r="AD40" s="53"/>
      <c r="AE40" s="25"/>
    </row>
    <row r="41" spans="2:31" s="20" customFormat="1" ht="14.1" customHeight="1" x14ac:dyDescent="0.2">
      <c r="B41" s="21">
        <v>3</v>
      </c>
      <c r="C41" s="165" t="s">
        <v>159</v>
      </c>
      <c r="D41" s="63"/>
      <c r="E41" s="67"/>
      <c r="F41" s="63"/>
      <c r="G41" s="69"/>
      <c r="H41" s="69"/>
      <c r="I41" s="69"/>
      <c r="J41" s="69"/>
      <c r="K41" s="52"/>
      <c r="L41" s="22"/>
      <c r="M41" s="23"/>
      <c r="N41" s="11"/>
      <c r="O41" s="23"/>
      <c r="P41" s="23"/>
      <c r="Q41" s="24"/>
      <c r="R41" s="23"/>
      <c r="S41" s="23"/>
      <c r="T41" s="23"/>
      <c r="U41" s="23"/>
      <c r="V41" s="23"/>
      <c r="W41" s="24"/>
      <c r="X41" s="24"/>
      <c r="Y41" s="12"/>
      <c r="Z41" s="24"/>
      <c r="AA41" s="24"/>
      <c r="AB41" s="24"/>
      <c r="AC41" s="23"/>
      <c r="AD41" s="53"/>
      <c r="AE41" s="25"/>
    </row>
    <row r="42" spans="2:31" s="20" customFormat="1" ht="14.1" customHeight="1" x14ac:dyDescent="0.2">
      <c r="B42" s="21"/>
      <c r="C42" s="63"/>
      <c r="D42" s="63"/>
      <c r="E42" s="67"/>
      <c r="F42" s="63"/>
      <c r="G42" s="69" t="s">
        <v>160</v>
      </c>
      <c r="H42" s="69"/>
      <c r="I42" s="69"/>
      <c r="J42" s="69"/>
      <c r="K42" s="52"/>
      <c r="L42" s="22">
        <v>1</v>
      </c>
      <c r="M42" s="23">
        <v>1</v>
      </c>
      <c r="N42" s="11">
        <v>0</v>
      </c>
      <c r="O42" s="23">
        <v>0</v>
      </c>
      <c r="P42" s="23"/>
      <c r="Q42" s="24">
        <f t="shared" si="14"/>
        <v>1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4">
        <f t="shared" si="15"/>
        <v>0</v>
      </c>
      <c r="X42" s="24">
        <f t="shared" si="16"/>
        <v>0</v>
      </c>
      <c r="Y42" s="12">
        <f t="shared" si="17"/>
        <v>0</v>
      </c>
      <c r="Z42" s="24">
        <f t="shared" si="18"/>
        <v>0</v>
      </c>
      <c r="AA42" s="24">
        <f t="shared" si="19"/>
        <v>0</v>
      </c>
      <c r="AB42" s="24">
        <f t="shared" si="20"/>
        <v>0</v>
      </c>
      <c r="AC42" s="23">
        <f t="shared" si="21"/>
        <v>0</v>
      </c>
      <c r="AD42" s="53"/>
      <c r="AE42" s="25"/>
    </row>
    <row r="43" spans="2:31" s="20" customFormat="1" ht="14.1" customHeight="1" x14ac:dyDescent="0.2">
      <c r="B43" s="21"/>
      <c r="C43" s="63"/>
      <c r="D43" s="63"/>
      <c r="E43" s="67"/>
      <c r="F43" s="63"/>
      <c r="G43" s="69"/>
      <c r="H43" s="69" t="s">
        <v>161</v>
      </c>
      <c r="I43" s="69"/>
      <c r="J43" s="69"/>
      <c r="K43" s="52"/>
      <c r="L43" s="22">
        <v>1</v>
      </c>
      <c r="M43" s="23">
        <v>1</v>
      </c>
      <c r="N43" s="11">
        <v>0</v>
      </c>
      <c r="O43" s="23">
        <v>0</v>
      </c>
      <c r="P43" s="23"/>
      <c r="Q43" s="24">
        <f t="shared" si="14"/>
        <v>1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4">
        <f t="shared" si="15"/>
        <v>0</v>
      </c>
      <c r="X43" s="24">
        <f t="shared" si="16"/>
        <v>0</v>
      </c>
      <c r="Y43" s="12">
        <f t="shared" si="17"/>
        <v>0</v>
      </c>
      <c r="Z43" s="24">
        <f t="shared" si="18"/>
        <v>0</v>
      </c>
      <c r="AA43" s="24">
        <f t="shared" si="19"/>
        <v>0</v>
      </c>
      <c r="AB43" s="24">
        <f t="shared" si="20"/>
        <v>0</v>
      </c>
      <c r="AC43" s="23">
        <f t="shared" si="21"/>
        <v>0</v>
      </c>
      <c r="AD43" s="53"/>
      <c r="AE43" s="25"/>
    </row>
    <row r="44" spans="2:31" s="20" customFormat="1" ht="14.1" customHeight="1" x14ac:dyDescent="0.2">
      <c r="B44" s="21"/>
      <c r="C44" s="63"/>
      <c r="D44" s="63"/>
      <c r="E44" s="67"/>
      <c r="F44" s="63"/>
      <c r="G44" s="69"/>
      <c r="H44" s="69"/>
      <c r="I44" s="69" t="s">
        <v>192</v>
      </c>
      <c r="J44" s="69"/>
      <c r="K44" s="52"/>
      <c r="L44" s="22">
        <v>1</v>
      </c>
      <c r="M44" s="23">
        <v>1</v>
      </c>
      <c r="N44" s="11">
        <v>0</v>
      </c>
      <c r="O44" s="23">
        <v>0</v>
      </c>
      <c r="P44" s="23"/>
      <c r="Q44" s="24">
        <f t="shared" si="14"/>
        <v>1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4">
        <f t="shared" si="15"/>
        <v>0</v>
      </c>
      <c r="X44" s="24">
        <f t="shared" si="16"/>
        <v>0</v>
      </c>
      <c r="Y44" s="12">
        <f t="shared" si="17"/>
        <v>0</v>
      </c>
      <c r="Z44" s="24">
        <f t="shared" si="18"/>
        <v>0</v>
      </c>
      <c r="AA44" s="24">
        <f t="shared" si="19"/>
        <v>0</v>
      </c>
      <c r="AB44" s="24">
        <f t="shared" si="20"/>
        <v>0</v>
      </c>
      <c r="AC44" s="23">
        <f t="shared" si="21"/>
        <v>0</v>
      </c>
      <c r="AD44" s="53"/>
      <c r="AE44" s="25"/>
    </row>
    <row r="45" spans="2:31" s="20" customFormat="1" ht="14.1" customHeight="1" x14ac:dyDescent="0.2">
      <c r="B45" s="21"/>
      <c r="C45" s="63"/>
      <c r="D45" s="63"/>
      <c r="E45" s="67"/>
      <c r="F45" s="63"/>
      <c r="G45" s="69"/>
      <c r="H45" s="69"/>
      <c r="I45" s="69"/>
      <c r="J45" s="69"/>
      <c r="K45" s="52"/>
      <c r="L45" s="22">
        <v>1</v>
      </c>
      <c r="M45" s="23">
        <v>1</v>
      </c>
      <c r="N45" s="11">
        <v>0</v>
      </c>
      <c r="O45" s="23">
        <v>0</v>
      </c>
      <c r="P45" s="23"/>
      <c r="Q45" s="24">
        <f t="shared" si="14"/>
        <v>1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4">
        <f t="shared" si="15"/>
        <v>0</v>
      </c>
      <c r="X45" s="24">
        <f t="shared" si="16"/>
        <v>0</v>
      </c>
      <c r="Y45" s="12">
        <f t="shared" si="17"/>
        <v>0</v>
      </c>
      <c r="Z45" s="24">
        <f t="shared" si="18"/>
        <v>0</v>
      </c>
      <c r="AA45" s="24">
        <f t="shared" si="19"/>
        <v>0</v>
      </c>
      <c r="AB45" s="24">
        <f t="shared" si="20"/>
        <v>0</v>
      </c>
      <c r="AC45" s="23">
        <f t="shared" si="21"/>
        <v>0</v>
      </c>
      <c r="AD45" s="53"/>
      <c r="AE45" s="25"/>
    </row>
    <row r="46" spans="2:31" s="5" customFormat="1" ht="14.1" customHeight="1" x14ac:dyDescent="0.3">
      <c r="B46" s="10"/>
      <c r="C46" s="86" t="s">
        <v>162</v>
      </c>
      <c r="D46" s="55"/>
      <c r="E46" s="65"/>
      <c r="F46" s="89"/>
      <c r="G46" s="90"/>
      <c r="H46" s="90"/>
      <c r="I46" s="90"/>
      <c r="J46" s="90"/>
      <c r="K46" s="91"/>
      <c r="L46" s="22"/>
      <c r="M46" s="23"/>
      <c r="N46" s="11"/>
      <c r="O46" s="23"/>
      <c r="P46" s="23"/>
      <c r="Q46" s="24"/>
      <c r="R46" s="23"/>
      <c r="S46" s="23"/>
      <c r="T46" s="23"/>
      <c r="U46" s="23"/>
      <c r="V46" s="23"/>
      <c r="W46" s="24"/>
      <c r="X46" s="24"/>
      <c r="Y46" s="12"/>
      <c r="Z46" s="24"/>
      <c r="AA46" s="24"/>
      <c r="AB46" s="24"/>
      <c r="AC46" s="23"/>
      <c r="AD46" s="55"/>
      <c r="AE46" s="9"/>
    </row>
    <row r="47" spans="2:31" s="5" customFormat="1" ht="14.1" customHeight="1" x14ac:dyDescent="0.3">
      <c r="B47" s="10"/>
      <c r="C47" s="55"/>
      <c r="D47" s="55"/>
      <c r="E47" s="65"/>
      <c r="F47" s="90"/>
      <c r="G47" s="90"/>
      <c r="H47" s="90"/>
      <c r="I47" s="90" t="s">
        <v>178</v>
      </c>
      <c r="J47" s="90"/>
      <c r="K47" s="91"/>
      <c r="L47" s="22"/>
      <c r="M47" s="23"/>
      <c r="N47" s="11"/>
      <c r="O47" s="23"/>
      <c r="P47" s="23"/>
      <c r="Q47" s="24"/>
      <c r="R47" s="23"/>
      <c r="S47" s="23"/>
      <c r="T47" s="23"/>
      <c r="U47" s="23"/>
      <c r="V47" s="23"/>
      <c r="W47" s="24"/>
      <c r="X47" s="24"/>
      <c r="Y47" s="12"/>
      <c r="Z47" s="24"/>
      <c r="AA47" s="24"/>
      <c r="AB47" s="24"/>
      <c r="AC47" s="23"/>
      <c r="AD47" s="175"/>
      <c r="AE47" s="9"/>
    </row>
    <row r="48" spans="2:31" s="5" customFormat="1" ht="14.1" customHeight="1" x14ac:dyDescent="0.2">
      <c r="B48" s="10"/>
      <c r="C48" s="55"/>
      <c r="D48" s="55"/>
      <c r="E48" s="65"/>
      <c r="F48" s="55"/>
      <c r="G48" s="64"/>
      <c r="H48" s="64"/>
      <c r="I48" s="64"/>
      <c r="J48" s="64" t="s">
        <v>163</v>
      </c>
      <c r="K48" s="51"/>
      <c r="L48" s="22">
        <v>1</v>
      </c>
      <c r="M48" s="23">
        <v>1</v>
      </c>
      <c r="N48" s="11">
        <v>0</v>
      </c>
      <c r="O48" s="23">
        <v>0</v>
      </c>
      <c r="P48" s="23"/>
      <c r="Q48" s="24">
        <f t="shared" si="14"/>
        <v>1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4">
        <f t="shared" si="15"/>
        <v>0</v>
      </c>
      <c r="X48" s="24">
        <f t="shared" si="16"/>
        <v>0</v>
      </c>
      <c r="Y48" s="12">
        <f t="shared" si="17"/>
        <v>0</v>
      </c>
      <c r="Z48" s="24">
        <f t="shared" si="18"/>
        <v>0</v>
      </c>
      <c r="AA48" s="24">
        <f t="shared" si="19"/>
        <v>0</v>
      </c>
      <c r="AB48" s="24">
        <f t="shared" si="20"/>
        <v>0</v>
      </c>
      <c r="AC48" s="23">
        <f t="shared" si="21"/>
        <v>0</v>
      </c>
      <c r="AD48" s="175"/>
      <c r="AE48" s="9"/>
    </row>
    <row r="49" spans="2:31" s="20" customFormat="1" ht="14.1" customHeight="1" x14ac:dyDescent="0.2">
      <c r="B49" s="21"/>
      <c r="C49" s="63"/>
      <c r="D49" s="63"/>
      <c r="E49" s="67"/>
      <c r="F49" s="63"/>
      <c r="G49" s="69"/>
      <c r="H49" s="69"/>
      <c r="I49" s="69"/>
      <c r="J49" s="69" t="s">
        <v>102</v>
      </c>
      <c r="K49" s="52"/>
      <c r="L49" s="22">
        <v>1</v>
      </c>
      <c r="M49" s="23">
        <v>1</v>
      </c>
      <c r="N49" s="11">
        <v>0</v>
      </c>
      <c r="O49" s="23">
        <v>0</v>
      </c>
      <c r="P49" s="23"/>
      <c r="Q49" s="24">
        <f t="shared" si="14"/>
        <v>1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4">
        <f t="shared" si="15"/>
        <v>0</v>
      </c>
      <c r="X49" s="24">
        <f t="shared" si="16"/>
        <v>0</v>
      </c>
      <c r="Y49" s="12">
        <f t="shared" si="17"/>
        <v>0</v>
      </c>
      <c r="Z49" s="24">
        <f t="shared" si="18"/>
        <v>0</v>
      </c>
      <c r="AA49" s="24">
        <f t="shared" si="19"/>
        <v>0</v>
      </c>
      <c r="AB49" s="24">
        <f t="shared" si="20"/>
        <v>0</v>
      </c>
      <c r="AC49" s="23">
        <f t="shared" si="21"/>
        <v>0</v>
      </c>
      <c r="AD49" s="53"/>
      <c r="AE49" s="25"/>
    </row>
    <row r="50" spans="2:31" s="20" customFormat="1" ht="14.1" customHeight="1" x14ac:dyDescent="0.2">
      <c r="B50" s="21"/>
      <c r="C50" s="63"/>
      <c r="D50" s="63"/>
      <c r="E50" s="67"/>
      <c r="F50" s="63"/>
      <c r="G50" s="69"/>
      <c r="H50" s="69"/>
      <c r="I50" s="69"/>
      <c r="J50" s="69" t="s">
        <v>164</v>
      </c>
      <c r="K50" s="52"/>
      <c r="L50" s="22">
        <v>1</v>
      </c>
      <c r="M50" s="23">
        <v>1</v>
      </c>
      <c r="N50" s="11">
        <v>0</v>
      </c>
      <c r="O50" s="23">
        <v>0</v>
      </c>
      <c r="P50" s="23"/>
      <c r="Q50" s="24">
        <f t="shared" si="14"/>
        <v>1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4">
        <f t="shared" si="15"/>
        <v>0</v>
      </c>
      <c r="X50" s="24">
        <f t="shared" si="16"/>
        <v>0</v>
      </c>
      <c r="Y50" s="12">
        <f t="shared" si="17"/>
        <v>0</v>
      </c>
      <c r="Z50" s="24">
        <f t="shared" si="18"/>
        <v>0</v>
      </c>
      <c r="AA50" s="24">
        <f t="shared" si="19"/>
        <v>0</v>
      </c>
      <c r="AB50" s="24">
        <f t="shared" si="20"/>
        <v>0</v>
      </c>
      <c r="AC50" s="23">
        <f t="shared" si="21"/>
        <v>0</v>
      </c>
      <c r="AD50" s="53"/>
      <c r="AE50" s="25"/>
    </row>
    <row r="51" spans="2:31" s="20" customFormat="1" ht="14.1" customHeight="1" x14ac:dyDescent="0.2">
      <c r="B51" s="21"/>
      <c r="C51" s="71"/>
      <c r="D51" s="71"/>
      <c r="E51" s="94"/>
      <c r="F51" s="71"/>
      <c r="G51" s="171"/>
      <c r="H51" s="171"/>
      <c r="I51" s="171"/>
      <c r="J51" s="171" t="s">
        <v>165</v>
      </c>
      <c r="K51" s="172"/>
      <c r="L51" s="22">
        <v>1</v>
      </c>
      <c r="M51" s="23">
        <v>1</v>
      </c>
      <c r="N51" s="11">
        <v>0</v>
      </c>
      <c r="O51" s="23">
        <v>0</v>
      </c>
      <c r="P51" s="23"/>
      <c r="Q51" s="24">
        <f t="shared" si="14"/>
        <v>1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4">
        <f t="shared" si="15"/>
        <v>0</v>
      </c>
      <c r="X51" s="24">
        <f t="shared" si="16"/>
        <v>0</v>
      </c>
      <c r="Y51" s="12">
        <f t="shared" si="17"/>
        <v>0</v>
      </c>
      <c r="Z51" s="24">
        <f t="shared" si="18"/>
        <v>0</v>
      </c>
      <c r="AA51" s="24">
        <f t="shared" si="19"/>
        <v>0</v>
      </c>
      <c r="AB51" s="24">
        <f t="shared" si="20"/>
        <v>0</v>
      </c>
      <c r="AC51" s="23">
        <f t="shared" si="21"/>
        <v>0</v>
      </c>
      <c r="AD51" s="175" t="s">
        <v>168</v>
      </c>
      <c r="AE51" s="25"/>
    </row>
    <row r="52" spans="2:31" s="20" customFormat="1" ht="14.1" customHeight="1" x14ac:dyDescent="0.2">
      <c r="B52" s="21"/>
      <c r="C52" s="71"/>
      <c r="D52" s="71"/>
      <c r="E52" s="94"/>
      <c r="F52" s="71"/>
      <c r="G52" s="171"/>
      <c r="H52" s="171"/>
      <c r="I52" s="171" t="s">
        <v>167</v>
      </c>
      <c r="J52" s="171"/>
      <c r="K52" s="172"/>
      <c r="L52" s="22">
        <v>1</v>
      </c>
      <c r="M52" s="23">
        <v>1</v>
      </c>
      <c r="N52" s="11">
        <v>0</v>
      </c>
      <c r="O52" s="23">
        <v>0</v>
      </c>
      <c r="P52" s="23"/>
      <c r="Q52" s="24">
        <f t="shared" si="14"/>
        <v>1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4">
        <f t="shared" si="15"/>
        <v>0</v>
      </c>
      <c r="X52" s="24">
        <f t="shared" si="16"/>
        <v>0</v>
      </c>
      <c r="Y52" s="12">
        <f t="shared" si="17"/>
        <v>0</v>
      </c>
      <c r="Z52" s="24">
        <f t="shared" si="18"/>
        <v>0</v>
      </c>
      <c r="AA52" s="24">
        <f t="shared" si="19"/>
        <v>0</v>
      </c>
      <c r="AB52" s="24">
        <f t="shared" si="20"/>
        <v>0</v>
      </c>
      <c r="AC52" s="23">
        <f t="shared" si="21"/>
        <v>0</v>
      </c>
      <c r="AD52" s="173"/>
      <c r="AE52" s="25"/>
    </row>
    <row r="53" spans="2:31" s="20" customFormat="1" ht="14.1" customHeight="1" x14ac:dyDescent="0.2">
      <c r="B53" s="21"/>
      <c r="C53" s="71"/>
      <c r="D53" s="71"/>
      <c r="E53" s="94"/>
      <c r="F53" s="71"/>
      <c r="G53" s="171"/>
      <c r="H53" s="171"/>
      <c r="I53" s="171"/>
      <c r="J53" s="64" t="s">
        <v>163</v>
      </c>
      <c r="K53" s="172"/>
      <c r="L53" s="22">
        <v>1</v>
      </c>
      <c r="M53" s="23">
        <v>1</v>
      </c>
      <c r="N53" s="11">
        <v>0</v>
      </c>
      <c r="O53" s="23">
        <v>0</v>
      </c>
      <c r="P53" s="23"/>
      <c r="Q53" s="24">
        <f t="shared" si="14"/>
        <v>1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4">
        <f t="shared" si="15"/>
        <v>0</v>
      </c>
      <c r="X53" s="24">
        <f t="shared" si="16"/>
        <v>0</v>
      </c>
      <c r="Y53" s="12">
        <f t="shared" si="17"/>
        <v>0</v>
      </c>
      <c r="Z53" s="24">
        <f t="shared" si="18"/>
        <v>0</v>
      </c>
      <c r="AA53" s="24">
        <f t="shared" si="19"/>
        <v>0</v>
      </c>
      <c r="AB53" s="24">
        <f t="shared" si="20"/>
        <v>0</v>
      </c>
      <c r="AC53" s="23">
        <f t="shared" si="21"/>
        <v>0</v>
      </c>
      <c r="AD53" s="173"/>
      <c r="AE53" s="25"/>
    </row>
    <row r="54" spans="2:31" s="20" customFormat="1" ht="14.1" customHeight="1" x14ac:dyDescent="0.2">
      <c r="B54" s="21"/>
      <c r="C54" s="71"/>
      <c r="D54" s="71"/>
      <c r="E54" s="94"/>
      <c r="F54" s="71"/>
      <c r="G54" s="171"/>
      <c r="H54" s="171"/>
      <c r="I54" s="171"/>
      <c r="J54" s="69" t="s">
        <v>102</v>
      </c>
      <c r="K54" s="172"/>
      <c r="L54" s="22">
        <v>1</v>
      </c>
      <c r="M54" s="23">
        <v>1</v>
      </c>
      <c r="N54" s="11">
        <v>0</v>
      </c>
      <c r="O54" s="23">
        <v>0</v>
      </c>
      <c r="P54" s="23"/>
      <c r="Q54" s="24">
        <f t="shared" si="14"/>
        <v>1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4">
        <f t="shared" si="15"/>
        <v>0</v>
      </c>
      <c r="X54" s="24">
        <f t="shared" si="16"/>
        <v>0</v>
      </c>
      <c r="Y54" s="12">
        <f t="shared" si="17"/>
        <v>0</v>
      </c>
      <c r="Z54" s="24">
        <f t="shared" si="18"/>
        <v>0</v>
      </c>
      <c r="AA54" s="24">
        <f t="shared" si="19"/>
        <v>0</v>
      </c>
      <c r="AB54" s="24">
        <f t="shared" si="20"/>
        <v>0</v>
      </c>
      <c r="AC54" s="23">
        <f t="shared" si="21"/>
        <v>0</v>
      </c>
      <c r="AD54" s="173"/>
      <c r="AE54" s="25"/>
    </row>
    <row r="55" spans="2:31" s="20" customFormat="1" ht="14.1" customHeight="1" x14ac:dyDescent="0.2">
      <c r="B55" s="21"/>
      <c r="C55" s="71"/>
      <c r="D55" s="71"/>
      <c r="E55" s="94"/>
      <c r="F55" s="71"/>
      <c r="G55" s="171"/>
      <c r="H55" s="171"/>
      <c r="I55" s="171"/>
      <c r="J55" s="69" t="s">
        <v>164</v>
      </c>
      <c r="K55" s="172"/>
      <c r="L55" s="22">
        <v>1</v>
      </c>
      <c r="M55" s="23">
        <v>1</v>
      </c>
      <c r="N55" s="11">
        <v>0</v>
      </c>
      <c r="O55" s="23">
        <v>0</v>
      </c>
      <c r="P55" s="23"/>
      <c r="Q55" s="24">
        <f t="shared" si="14"/>
        <v>1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4">
        <f t="shared" si="15"/>
        <v>0</v>
      </c>
      <c r="X55" s="24">
        <f t="shared" si="16"/>
        <v>0</v>
      </c>
      <c r="Y55" s="12">
        <f t="shared" si="17"/>
        <v>0</v>
      </c>
      <c r="Z55" s="24">
        <f t="shared" si="18"/>
        <v>0</v>
      </c>
      <c r="AA55" s="24">
        <f t="shared" si="19"/>
        <v>0</v>
      </c>
      <c r="AB55" s="24">
        <f t="shared" si="20"/>
        <v>0</v>
      </c>
      <c r="AC55" s="23">
        <f t="shared" si="21"/>
        <v>0</v>
      </c>
      <c r="AD55" s="173"/>
      <c r="AE55" s="25"/>
    </row>
    <row r="56" spans="2:31" s="20" customFormat="1" ht="14.1" customHeight="1" x14ac:dyDescent="0.2">
      <c r="B56" s="21"/>
      <c r="C56" s="71"/>
      <c r="D56" s="71"/>
      <c r="E56" s="94"/>
      <c r="F56" s="71"/>
      <c r="G56" s="171"/>
      <c r="H56" s="171"/>
      <c r="I56" s="171"/>
      <c r="J56" s="171" t="s">
        <v>165</v>
      </c>
      <c r="K56" s="172"/>
      <c r="L56" s="22">
        <v>1</v>
      </c>
      <c r="M56" s="23">
        <v>1</v>
      </c>
      <c r="N56" s="11">
        <v>0</v>
      </c>
      <c r="O56" s="23">
        <v>0</v>
      </c>
      <c r="P56" s="23"/>
      <c r="Q56" s="24">
        <f t="shared" si="14"/>
        <v>1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4">
        <f t="shared" si="15"/>
        <v>0</v>
      </c>
      <c r="X56" s="24">
        <f t="shared" si="16"/>
        <v>0</v>
      </c>
      <c r="Y56" s="12">
        <f t="shared" si="17"/>
        <v>0</v>
      </c>
      <c r="Z56" s="24">
        <f t="shared" si="18"/>
        <v>0</v>
      </c>
      <c r="AA56" s="24">
        <f t="shared" si="19"/>
        <v>0</v>
      </c>
      <c r="AB56" s="24">
        <f t="shared" si="20"/>
        <v>0</v>
      </c>
      <c r="AC56" s="23">
        <f t="shared" si="21"/>
        <v>0</v>
      </c>
      <c r="AD56" s="173"/>
      <c r="AE56" s="25"/>
    </row>
    <row r="57" spans="2:31" s="20" customFormat="1" ht="14.1" customHeight="1" x14ac:dyDescent="0.2">
      <c r="B57" s="21"/>
      <c r="C57" s="71"/>
      <c r="D57" s="71"/>
      <c r="E57" s="94"/>
      <c r="F57" s="71"/>
      <c r="G57" s="171"/>
      <c r="H57" s="171"/>
      <c r="I57" s="171" t="s">
        <v>166</v>
      </c>
      <c r="J57" s="171"/>
      <c r="K57" s="172"/>
      <c r="L57" s="22">
        <v>1</v>
      </c>
      <c r="M57" s="23">
        <v>1</v>
      </c>
      <c r="N57" s="11">
        <v>0</v>
      </c>
      <c r="O57" s="23">
        <v>0</v>
      </c>
      <c r="P57" s="23"/>
      <c r="Q57" s="24">
        <f t="shared" si="14"/>
        <v>1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4">
        <f t="shared" si="15"/>
        <v>0</v>
      </c>
      <c r="X57" s="24">
        <f t="shared" si="16"/>
        <v>0</v>
      </c>
      <c r="Y57" s="12">
        <f t="shared" si="17"/>
        <v>0</v>
      </c>
      <c r="Z57" s="24">
        <f t="shared" si="18"/>
        <v>0</v>
      </c>
      <c r="AA57" s="24">
        <f t="shared" si="19"/>
        <v>0</v>
      </c>
      <c r="AB57" s="24">
        <f t="shared" si="20"/>
        <v>0</v>
      </c>
      <c r="AC57" s="23">
        <f t="shared" si="21"/>
        <v>0</v>
      </c>
      <c r="AD57" s="173"/>
      <c r="AE57" s="25"/>
    </row>
    <row r="58" spans="2:31" s="20" customFormat="1" ht="14.1" customHeight="1" x14ac:dyDescent="0.2">
      <c r="B58" s="21"/>
      <c r="C58" s="71"/>
      <c r="D58" s="71"/>
      <c r="E58" s="94"/>
      <c r="F58" s="71"/>
      <c r="G58" s="171"/>
      <c r="H58" s="171"/>
      <c r="I58" s="171"/>
      <c r="J58" s="171"/>
      <c r="K58" s="172"/>
      <c r="L58" s="22">
        <v>1</v>
      </c>
      <c r="M58" s="23">
        <v>1</v>
      </c>
      <c r="N58" s="11">
        <v>0</v>
      </c>
      <c r="O58" s="23">
        <v>0</v>
      </c>
      <c r="P58" s="23"/>
      <c r="Q58" s="24">
        <f t="shared" si="14"/>
        <v>1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4">
        <f t="shared" si="15"/>
        <v>0</v>
      </c>
      <c r="X58" s="24">
        <f t="shared" si="16"/>
        <v>0</v>
      </c>
      <c r="Y58" s="12">
        <f t="shared" si="17"/>
        <v>0</v>
      </c>
      <c r="Z58" s="24">
        <f t="shared" si="18"/>
        <v>0</v>
      </c>
      <c r="AA58" s="24">
        <f t="shared" si="19"/>
        <v>0</v>
      </c>
      <c r="AB58" s="24">
        <f t="shared" si="20"/>
        <v>0</v>
      </c>
      <c r="AC58" s="23">
        <f t="shared" si="21"/>
        <v>0</v>
      </c>
      <c r="AD58" s="173"/>
      <c r="AE58" s="25"/>
    </row>
    <row r="59" spans="2:31" s="20" customFormat="1" ht="14.1" customHeight="1" x14ac:dyDescent="0.2">
      <c r="B59" s="21"/>
      <c r="C59" s="264" t="s">
        <v>203</v>
      </c>
      <c r="D59" s="71"/>
      <c r="E59" s="94"/>
      <c r="F59" s="71"/>
      <c r="G59" s="171"/>
      <c r="H59" s="171"/>
      <c r="I59" s="171"/>
      <c r="J59" s="171"/>
      <c r="K59" s="172"/>
      <c r="L59" s="22"/>
      <c r="M59" s="23"/>
      <c r="N59" s="11"/>
      <c r="O59" s="23"/>
      <c r="P59" s="23"/>
      <c r="Q59" s="24"/>
      <c r="R59" s="23"/>
      <c r="S59" s="23"/>
      <c r="T59" s="23"/>
      <c r="U59" s="23"/>
      <c r="V59" s="23"/>
      <c r="W59" s="24"/>
      <c r="X59" s="24"/>
      <c r="Y59" s="12"/>
      <c r="Z59" s="24"/>
      <c r="AA59" s="24"/>
      <c r="AB59" s="24"/>
      <c r="AC59" s="23"/>
      <c r="AD59" s="173"/>
      <c r="AE59" s="25"/>
    </row>
    <row r="60" spans="2:31" s="20" customFormat="1" ht="14.1" customHeight="1" x14ac:dyDescent="0.2">
      <c r="B60" s="21"/>
      <c r="C60" s="71"/>
      <c r="D60" s="71"/>
      <c r="E60" s="94"/>
      <c r="F60" s="71"/>
      <c r="G60" s="171"/>
      <c r="H60" s="171"/>
      <c r="I60" s="171" t="s">
        <v>204</v>
      </c>
      <c r="J60" s="171"/>
      <c r="K60" s="172"/>
      <c r="L60" s="22">
        <v>1</v>
      </c>
      <c r="M60" s="23">
        <v>1</v>
      </c>
      <c r="N60" s="11">
        <v>0</v>
      </c>
      <c r="O60" s="23">
        <v>0</v>
      </c>
      <c r="P60" s="23"/>
      <c r="Q60" s="24">
        <f t="shared" ref="Q60:Q69" si="22">SUM(M60:O60)</f>
        <v>1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4">
        <f t="shared" ref="W60:W69" si="23">SUM(L60-(Q60-(R60)))</f>
        <v>0</v>
      </c>
      <c r="X60" s="24">
        <f t="shared" ref="X60:X69" si="24">SUM(L60-(Q60-(R60+S60)))</f>
        <v>0</v>
      </c>
      <c r="Y60" s="12">
        <f t="shared" ref="Y60:Y69" si="25">SUM(L60-(Q60-(R60+S60+T60)))</f>
        <v>0</v>
      </c>
      <c r="Z60" s="24">
        <f t="shared" ref="Z60:Z69" si="26">SUM(L60-(Q60-(R60+S60+T60+U60)))</f>
        <v>0</v>
      </c>
      <c r="AA60" s="24">
        <f t="shared" ref="AA60:AA69" si="27">SUM(L60-(Q60-(R60+S60+T60+U60+V60)))</f>
        <v>0</v>
      </c>
      <c r="AB60" s="24">
        <f t="shared" ref="AB60:AB69" si="28">SUM(Q60-(L60+(R60)))</f>
        <v>0</v>
      </c>
      <c r="AC60" s="23">
        <f t="shared" ref="AC60:AC69" si="29">(L60-Q60)+R60</f>
        <v>0</v>
      </c>
      <c r="AD60" s="173"/>
      <c r="AE60" s="25"/>
    </row>
    <row r="61" spans="2:31" s="20" customFormat="1" ht="14.1" customHeight="1" x14ac:dyDescent="0.2">
      <c r="B61" s="21"/>
      <c r="C61" s="71"/>
      <c r="D61" s="71"/>
      <c r="E61" s="94"/>
      <c r="F61" s="71"/>
      <c r="G61" s="171"/>
      <c r="H61" s="171"/>
      <c r="I61" s="171"/>
      <c r="J61" s="64" t="s">
        <v>163</v>
      </c>
      <c r="K61" s="172"/>
      <c r="L61" s="22">
        <v>1</v>
      </c>
      <c r="M61" s="23">
        <v>1</v>
      </c>
      <c r="N61" s="11">
        <v>0</v>
      </c>
      <c r="O61" s="23">
        <v>0</v>
      </c>
      <c r="P61" s="23"/>
      <c r="Q61" s="24">
        <f t="shared" si="22"/>
        <v>1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4">
        <f t="shared" si="23"/>
        <v>0</v>
      </c>
      <c r="X61" s="24">
        <f t="shared" si="24"/>
        <v>0</v>
      </c>
      <c r="Y61" s="12">
        <f t="shared" si="25"/>
        <v>0</v>
      </c>
      <c r="Z61" s="24">
        <f t="shared" si="26"/>
        <v>0</v>
      </c>
      <c r="AA61" s="24">
        <f t="shared" si="27"/>
        <v>0</v>
      </c>
      <c r="AB61" s="24">
        <f t="shared" si="28"/>
        <v>0</v>
      </c>
      <c r="AC61" s="23">
        <f t="shared" si="29"/>
        <v>0</v>
      </c>
      <c r="AD61" s="173"/>
      <c r="AE61" s="25"/>
    </row>
    <row r="62" spans="2:31" s="20" customFormat="1" ht="14.1" customHeight="1" x14ac:dyDescent="0.2">
      <c r="B62" s="21"/>
      <c r="C62" s="71"/>
      <c r="D62" s="71"/>
      <c r="E62" s="94"/>
      <c r="F62" s="71"/>
      <c r="G62" s="171"/>
      <c r="H62" s="171"/>
      <c r="I62" s="171"/>
      <c r="J62" s="69" t="s">
        <v>102</v>
      </c>
      <c r="K62" s="172"/>
      <c r="L62" s="22">
        <v>1</v>
      </c>
      <c r="M62" s="23">
        <v>1</v>
      </c>
      <c r="N62" s="11">
        <v>0</v>
      </c>
      <c r="O62" s="23">
        <v>0</v>
      </c>
      <c r="P62" s="23"/>
      <c r="Q62" s="24">
        <f t="shared" si="22"/>
        <v>1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4">
        <f t="shared" si="23"/>
        <v>0</v>
      </c>
      <c r="X62" s="24">
        <f t="shared" si="24"/>
        <v>0</v>
      </c>
      <c r="Y62" s="12">
        <f t="shared" si="25"/>
        <v>0</v>
      </c>
      <c r="Z62" s="24">
        <f t="shared" si="26"/>
        <v>0</v>
      </c>
      <c r="AA62" s="24">
        <f t="shared" si="27"/>
        <v>0</v>
      </c>
      <c r="AB62" s="24">
        <f t="shared" si="28"/>
        <v>0</v>
      </c>
      <c r="AC62" s="23">
        <f t="shared" si="29"/>
        <v>0</v>
      </c>
      <c r="AD62" s="173"/>
      <c r="AE62" s="25"/>
    </row>
    <row r="63" spans="2:31" s="20" customFormat="1" ht="14.1" customHeight="1" x14ac:dyDescent="0.2">
      <c r="B63" s="21"/>
      <c r="C63" s="71"/>
      <c r="D63" s="71"/>
      <c r="E63" s="94"/>
      <c r="F63" s="71"/>
      <c r="G63" s="171"/>
      <c r="H63" s="171"/>
      <c r="I63" s="171"/>
      <c r="J63" s="69" t="s">
        <v>164</v>
      </c>
      <c r="K63" s="172"/>
      <c r="L63" s="22">
        <v>1</v>
      </c>
      <c r="M63" s="23">
        <v>1</v>
      </c>
      <c r="N63" s="11">
        <v>0</v>
      </c>
      <c r="O63" s="23">
        <v>0</v>
      </c>
      <c r="P63" s="23"/>
      <c r="Q63" s="24">
        <f t="shared" si="22"/>
        <v>1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4">
        <f t="shared" si="23"/>
        <v>0</v>
      </c>
      <c r="X63" s="24">
        <f t="shared" si="24"/>
        <v>0</v>
      </c>
      <c r="Y63" s="12">
        <f t="shared" si="25"/>
        <v>0</v>
      </c>
      <c r="Z63" s="24">
        <f t="shared" si="26"/>
        <v>0</v>
      </c>
      <c r="AA63" s="24">
        <f t="shared" si="27"/>
        <v>0</v>
      </c>
      <c r="AB63" s="24">
        <f t="shared" si="28"/>
        <v>0</v>
      </c>
      <c r="AC63" s="23">
        <f t="shared" si="29"/>
        <v>0</v>
      </c>
      <c r="AD63" s="173"/>
      <c r="AE63" s="25"/>
    </row>
    <row r="64" spans="2:31" s="20" customFormat="1" ht="14.1" customHeight="1" x14ac:dyDescent="0.2">
      <c r="B64" s="21"/>
      <c r="C64" s="71"/>
      <c r="D64" s="71"/>
      <c r="E64" s="94"/>
      <c r="F64" s="71"/>
      <c r="G64" s="171"/>
      <c r="H64" s="171"/>
      <c r="I64" s="171"/>
      <c r="J64" s="171" t="s">
        <v>165</v>
      </c>
      <c r="K64" s="172"/>
      <c r="L64" s="22">
        <v>1</v>
      </c>
      <c r="M64" s="23">
        <v>1</v>
      </c>
      <c r="N64" s="11">
        <v>0</v>
      </c>
      <c r="O64" s="23">
        <v>0</v>
      </c>
      <c r="P64" s="23"/>
      <c r="Q64" s="24">
        <f t="shared" si="22"/>
        <v>1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4">
        <f t="shared" si="23"/>
        <v>0</v>
      </c>
      <c r="X64" s="24">
        <f t="shared" si="24"/>
        <v>0</v>
      </c>
      <c r="Y64" s="12">
        <f t="shared" si="25"/>
        <v>0</v>
      </c>
      <c r="Z64" s="24">
        <f t="shared" si="26"/>
        <v>0</v>
      </c>
      <c r="AA64" s="24">
        <f t="shared" si="27"/>
        <v>0</v>
      </c>
      <c r="AB64" s="24">
        <f t="shared" si="28"/>
        <v>0</v>
      </c>
      <c r="AC64" s="23">
        <f t="shared" si="29"/>
        <v>0</v>
      </c>
      <c r="AD64" s="173"/>
      <c r="AE64" s="25"/>
    </row>
    <row r="65" spans="2:31" s="20" customFormat="1" ht="14.1" customHeight="1" x14ac:dyDescent="0.2">
      <c r="B65" s="21"/>
      <c r="C65" s="71"/>
      <c r="D65" s="71"/>
      <c r="E65" s="94"/>
      <c r="F65" s="71"/>
      <c r="G65" s="171"/>
      <c r="H65" s="171"/>
      <c r="I65" s="171" t="s">
        <v>205</v>
      </c>
      <c r="J65" s="171"/>
      <c r="K65" s="172"/>
      <c r="L65" s="22">
        <v>1</v>
      </c>
      <c r="M65" s="23">
        <v>1</v>
      </c>
      <c r="N65" s="11">
        <v>0</v>
      </c>
      <c r="O65" s="23">
        <v>0</v>
      </c>
      <c r="P65" s="23"/>
      <c r="Q65" s="24">
        <f t="shared" si="22"/>
        <v>1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4">
        <f t="shared" si="23"/>
        <v>0</v>
      </c>
      <c r="X65" s="24">
        <f t="shared" si="24"/>
        <v>0</v>
      </c>
      <c r="Y65" s="12">
        <f t="shared" si="25"/>
        <v>0</v>
      </c>
      <c r="Z65" s="24">
        <f t="shared" si="26"/>
        <v>0</v>
      </c>
      <c r="AA65" s="24">
        <f t="shared" si="27"/>
        <v>0</v>
      </c>
      <c r="AB65" s="24">
        <f t="shared" si="28"/>
        <v>0</v>
      </c>
      <c r="AC65" s="23">
        <f t="shared" si="29"/>
        <v>0</v>
      </c>
      <c r="AD65" s="173"/>
      <c r="AE65" s="25"/>
    </row>
    <row r="66" spans="2:31" s="20" customFormat="1" ht="14.1" customHeight="1" x14ac:dyDescent="0.2">
      <c r="B66" s="21"/>
      <c r="C66" s="71"/>
      <c r="D66" s="71"/>
      <c r="E66" s="94"/>
      <c r="F66" s="71"/>
      <c r="G66" s="171"/>
      <c r="H66" s="171"/>
      <c r="I66" s="171"/>
      <c r="J66" s="64" t="s">
        <v>163</v>
      </c>
      <c r="K66" s="172"/>
      <c r="L66" s="22">
        <v>1</v>
      </c>
      <c r="M66" s="23">
        <v>1</v>
      </c>
      <c r="N66" s="11">
        <v>0</v>
      </c>
      <c r="O66" s="23">
        <v>0</v>
      </c>
      <c r="P66" s="23"/>
      <c r="Q66" s="24">
        <f t="shared" si="22"/>
        <v>1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4">
        <f t="shared" si="23"/>
        <v>0</v>
      </c>
      <c r="X66" s="24">
        <f t="shared" si="24"/>
        <v>0</v>
      </c>
      <c r="Y66" s="12">
        <f t="shared" si="25"/>
        <v>0</v>
      </c>
      <c r="Z66" s="24">
        <f t="shared" si="26"/>
        <v>0</v>
      </c>
      <c r="AA66" s="24">
        <f t="shared" si="27"/>
        <v>0</v>
      </c>
      <c r="AB66" s="24">
        <f t="shared" si="28"/>
        <v>0</v>
      </c>
      <c r="AC66" s="23">
        <f t="shared" si="29"/>
        <v>0</v>
      </c>
      <c r="AD66" s="173"/>
      <c r="AE66" s="25"/>
    </row>
    <row r="67" spans="2:31" s="20" customFormat="1" ht="14.1" customHeight="1" x14ac:dyDescent="0.2">
      <c r="B67" s="21"/>
      <c r="C67" s="71"/>
      <c r="D67" s="71"/>
      <c r="E67" s="94"/>
      <c r="F67" s="71"/>
      <c r="G67" s="171"/>
      <c r="H67" s="171"/>
      <c r="I67" s="171"/>
      <c r="J67" s="69" t="s">
        <v>102</v>
      </c>
      <c r="K67" s="172"/>
      <c r="L67" s="22">
        <v>1</v>
      </c>
      <c r="M67" s="23">
        <v>1</v>
      </c>
      <c r="N67" s="11">
        <v>0</v>
      </c>
      <c r="O67" s="23">
        <v>0</v>
      </c>
      <c r="P67" s="23"/>
      <c r="Q67" s="24">
        <f t="shared" si="22"/>
        <v>1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4">
        <f t="shared" si="23"/>
        <v>0</v>
      </c>
      <c r="X67" s="24">
        <f t="shared" si="24"/>
        <v>0</v>
      </c>
      <c r="Y67" s="12">
        <f t="shared" si="25"/>
        <v>0</v>
      </c>
      <c r="Z67" s="24">
        <f t="shared" si="26"/>
        <v>0</v>
      </c>
      <c r="AA67" s="24">
        <f t="shared" si="27"/>
        <v>0</v>
      </c>
      <c r="AB67" s="24">
        <f t="shared" si="28"/>
        <v>0</v>
      </c>
      <c r="AC67" s="23">
        <f t="shared" si="29"/>
        <v>0</v>
      </c>
      <c r="AD67" s="173"/>
      <c r="AE67" s="25"/>
    </row>
    <row r="68" spans="2:31" s="20" customFormat="1" ht="14.1" customHeight="1" x14ac:dyDescent="0.2">
      <c r="B68" s="21"/>
      <c r="C68" s="71"/>
      <c r="D68" s="71"/>
      <c r="E68" s="94"/>
      <c r="F68" s="71"/>
      <c r="G68" s="171"/>
      <c r="H68" s="171"/>
      <c r="I68" s="171"/>
      <c r="J68" s="69" t="s">
        <v>164</v>
      </c>
      <c r="K68" s="172"/>
      <c r="L68" s="22">
        <v>1</v>
      </c>
      <c r="M68" s="23">
        <v>1</v>
      </c>
      <c r="N68" s="11">
        <v>0</v>
      </c>
      <c r="O68" s="23">
        <v>0</v>
      </c>
      <c r="P68" s="23"/>
      <c r="Q68" s="24">
        <f t="shared" si="22"/>
        <v>1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4">
        <f t="shared" si="23"/>
        <v>0</v>
      </c>
      <c r="X68" s="24">
        <f t="shared" si="24"/>
        <v>0</v>
      </c>
      <c r="Y68" s="12">
        <f t="shared" si="25"/>
        <v>0</v>
      </c>
      <c r="Z68" s="24">
        <f t="shared" si="26"/>
        <v>0</v>
      </c>
      <c r="AA68" s="24">
        <f t="shared" si="27"/>
        <v>0</v>
      </c>
      <c r="AB68" s="24">
        <f t="shared" si="28"/>
        <v>0</v>
      </c>
      <c r="AC68" s="23">
        <f t="shared" si="29"/>
        <v>0</v>
      </c>
      <c r="AD68" s="173"/>
      <c r="AE68" s="25"/>
    </row>
    <row r="69" spans="2:31" s="20" customFormat="1" ht="14.1" customHeight="1" x14ac:dyDescent="0.2">
      <c r="B69" s="21"/>
      <c r="C69" s="71"/>
      <c r="D69" s="71"/>
      <c r="E69" s="94"/>
      <c r="F69" s="71"/>
      <c r="G69" s="171"/>
      <c r="H69" s="171"/>
      <c r="I69" s="171"/>
      <c r="J69" s="171" t="s">
        <v>165</v>
      </c>
      <c r="K69" s="172"/>
      <c r="L69" s="22">
        <v>1</v>
      </c>
      <c r="M69" s="23">
        <v>1</v>
      </c>
      <c r="N69" s="11">
        <v>0</v>
      </c>
      <c r="O69" s="23">
        <v>0</v>
      </c>
      <c r="P69" s="23"/>
      <c r="Q69" s="24">
        <f t="shared" si="22"/>
        <v>1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4">
        <f t="shared" si="23"/>
        <v>0</v>
      </c>
      <c r="X69" s="24">
        <f t="shared" si="24"/>
        <v>0</v>
      </c>
      <c r="Y69" s="12">
        <f t="shared" si="25"/>
        <v>0</v>
      </c>
      <c r="Z69" s="24">
        <f t="shared" si="26"/>
        <v>0</v>
      </c>
      <c r="AA69" s="24">
        <f t="shared" si="27"/>
        <v>0</v>
      </c>
      <c r="AB69" s="24">
        <f t="shared" si="28"/>
        <v>0</v>
      </c>
      <c r="AC69" s="23">
        <f t="shared" si="29"/>
        <v>0</v>
      </c>
      <c r="AD69" s="173"/>
      <c r="AE69" s="25"/>
    </row>
    <row r="70" spans="2:31" s="20" customFormat="1" ht="14.1" customHeight="1" x14ac:dyDescent="0.2">
      <c r="B70" s="21">
        <v>4</v>
      </c>
      <c r="C70" s="264" t="s">
        <v>174</v>
      </c>
      <c r="D70" s="71"/>
      <c r="E70" s="94"/>
      <c r="F70" s="71"/>
      <c r="G70" s="171"/>
      <c r="H70" s="171"/>
      <c r="I70" s="171"/>
      <c r="J70" s="171"/>
      <c r="K70" s="172"/>
      <c r="L70" s="22"/>
      <c r="M70" s="23"/>
      <c r="N70" s="11"/>
      <c r="O70" s="23"/>
      <c r="P70" s="23"/>
      <c r="Q70" s="24"/>
      <c r="R70" s="23"/>
      <c r="S70" s="23"/>
      <c r="T70" s="23"/>
      <c r="U70" s="23"/>
      <c r="V70" s="23"/>
      <c r="W70" s="24"/>
      <c r="X70" s="24"/>
      <c r="Y70" s="12"/>
      <c r="Z70" s="24"/>
      <c r="AA70" s="24"/>
      <c r="AB70" s="24"/>
      <c r="AC70" s="23"/>
      <c r="AD70" s="173"/>
      <c r="AE70" s="25"/>
    </row>
    <row r="71" spans="2:31" s="20" customFormat="1" ht="14.1" customHeight="1" x14ac:dyDescent="0.2">
      <c r="B71" s="21"/>
      <c r="C71" s="71"/>
      <c r="D71" s="71"/>
      <c r="E71" s="94"/>
      <c r="F71" s="71"/>
      <c r="G71" s="171" t="s">
        <v>175</v>
      </c>
      <c r="H71" s="171"/>
      <c r="I71" s="171"/>
      <c r="J71" s="171"/>
      <c r="K71" s="172"/>
      <c r="L71" s="22">
        <v>1</v>
      </c>
      <c r="M71" s="23">
        <v>1</v>
      </c>
      <c r="N71" s="11">
        <v>0</v>
      </c>
      <c r="O71" s="23">
        <v>0</v>
      </c>
      <c r="P71" s="23"/>
      <c r="Q71" s="24">
        <f t="shared" si="14"/>
        <v>1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4">
        <f t="shared" si="15"/>
        <v>0</v>
      </c>
      <c r="X71" s="24">
        <f t="shared" si="16"/>
        <v>0</v>
      </c>
      <c r="Y71" s="12">
        <f t="shared" si="17"/>
        <v>0</v>
      </c>
      <c r="Z71" s="24">
        <f t="shared" si="18"/>
        <v>0</v>
      </c>
      <c r="AA71" s="24">
        <f t="shared" si="19"/>
        <v>0</v>
      </c>
      <c r="AB71" s="24">
        <f t="shared" si="20"/>
        <v>0</v>
      </c>
      <c r="AC71" s="23">
        <f t="shared" si="21"/>
        <v>0</v>
      </c>
      <c r="AD71" s="173"/>
      <c r="AE71" s="25"/>
    </row>
    <row r="72" spans="2:31" s="20" customFormat="1" ht="14.1" customHeight="1" x14ac:dyDescent="0.2">
      <c r="B72" s="21"/>
      <c r="C72" s="71"/>
      <c r="D72" s="71"/>
      <c r="E72" s="94"/>
      <c r="F72" s="71"/>
      <c r="G72" s="171"/>
      <c r="H72" s="171" t="s">
        <v>176</v>
      </c>
      <c r="I72" s="171"/>
      <c r="J72" s="171"/>
      <c r="K72" s="172"/>
      <c r="L72" s="22">
        <v>1</v>
      </c>
      <c r="M72" s="23">
        <v>1</v>
      </c>
      <c r="N72" s="11">
        <v>0</v>
      </c>
      <c r="O72" s="23">
        <v>0</v>
      </c>
      <c r="P72" s="23"/>
      <c r="Q72" s="24">
        <f t="shared" si="14"/>
        <v>1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4">
        <f t="shared" si="15"/>
        <v>0</v>
      </c>
      <c r="X72" s="24">
        <f t="shared" si="16"/>
        <v>0</v>
      </c>
      <c r="Y72" s="12">
        <f t="shared" si="17"/>
        <v>0</v>
      </c>
      <c r="Z72" s="24">
        <f t="shared" si="18"/>
        <v>0</v>
      </c>
      <c r="AA72" s="24">
        <f t="shared" si="19"/>
        <v>0</v>
      </c>
      <c r="AB72" s="24">
        <f t="shared" si="20"/>
        <v>0</v>
      </c>
      <c r="AC72" s="23">
        <f t="shared" si="21"/>
        <v>0</v>
      </c>
      <c r="AD72" s="173"/>
      <c r="AE72" s="25"/>
    </row>
    <row r="73" spans="2:31" s="20" customFormat="1" ht="14.1" customHeight="1" x14ac:dyDescent="0.2">
      <c r="B73" s="21"/>
      <c r="C73" s="71"/>
      <c r="D73" s="71"/>
      <c r="E73" s="94"/>
      <c r="F73" s="71"/>
      <c r="G73" s="171"/>
      <c r="H73" s="171"/>
      <c r="I73" s="171" t="s">
        <v>192</v>
      </c>
      <c r="J73" s="171"/>
      <c r="K73" s="172"/>
      <c r="L73" s="22">
        <v>1</v>
      </c>
      <c r="M73" s="23">
        <v>1</v>
      </c>
      <c r="N73" s="11">
        <v>0</v>
      </c>
      <c r="O73" s="23">
        <v>0</v>
      </c>
      <c r="P73" s="23"/>
      <c r="Q73" s="24">
        <f t="shared" si="14"/>
        <v>1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4">
        <f t="shared" si="15"/>
        <v>0</v>
      </c>
      <c r="X73" s="24">
        <f t="shared" si="16"/>
        <v>0</v>
      </c>
      <c r="Y73" s="12">
        <f t="shared" si="17"/>
        <v>0</v>
      </c>
      <c r="Z73" s="24">
        <f t="shared" si="18"/>
        <v>0</v>
      </c>
      <c r="AA73" s="24">
        <f t="shared" si="19"/>
        <v>0</v>
      </c>
      <c r="AB73" s="24">
        <f t="shared" si="20"/>
        <v>0</v>
      </c>
      <c r="AC73" s="23">
        <f t="shared" si="21"/>
        <v>0</v>
      </c>
      <c r="AD73" s="173"/>
      <c r="AE73" s="25"/>
    </row>
    <row r="74" spans="2:31" s="20" customFormat="1" ht="14.1" customHeight="1" x14ac:dyDescent="0.2">
      <c r="B74" s="21"/>
      <c r="C74" s="71"/>
      <c r="D74" s="71"/>
      <c r="E74" s="94"/>
      <c r="F74" s="71"/>
      <c r="G74" s="171"/>
      <c r="H74" s="171"/>
      <c r="I74" s="171" t="s">
        <v>177</v>
      </c>
      <c r="J74" s="171"/>
      <c r="K74" s="172"/>
      <c r="L74" s="22">
        <v>1</v>
      </c>
      <c r="M74" s="23">
        <v>1</v>
      </c>
      <c r="N74" s="11">
        <v>0</v>
      </c>
      <c r="O74" s="23">
        <v>0</v>
      </c>
      <c r="P74" s="23"/>
      <c r="Q74" s="24">
        <f t="shared" si="14"/>
        <v>1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4">
        <f t="shared" si="15"/>
        <v>0</v>
      </c>
      <c r="X74" s="24">
        <f t="shared" si="16"/>
        <v>0</v>
      </c>
      <c r="Y74" s="12">
        <f t="shared" si="17"/>
        <v>0</v>
      </c>
      <c r="Z74" s="24">
        <f t="shared" si="18"/>
        <v>0</v>
      </c>
      <c r="AA74" s="24">
        <f t="shared" si="19"/>
        <v>0</v>
      </c>
      <c r="AB74" s="24">
        <f t="shared" si="20"/>
        <v>0</v>
      </c>
      <c r="AC74" s="23">
        <f t="shared" si="21"/>
        <v>0</v>
      </c>
      <c r="AD74" s="173"/>
      <c r="AE74" s="25"/>
    </row>
    <row r="75" spans="2:31" s="20" customFormat="1" ht="14.1" customHeight="1" x14ac:dyDescent="0.2">
      <c r="B75" s="21"/>
      <c r="C75" s="71"/>
      <c r="D75" s="71"/>
      <c r="E75" s="94"/>
      <c r="F75" s="71"/>
      <c r="G75" s="171"/>
      <c r="H75" s="171"/>
      <c r="I75" s="171"/>
      <c r="J75" s="171" t="s">
        <v>179</v>
      </c>
      <c r="K75" s="172"/>
      <c r="L75" s="22">
        <v>1</v>
      </c>
      <c r="M75" s="23">
        <v>1</v>
      </c>
      <c r="N75" s="11">
        <v>0</v>
      </c>
      <c r="O75" s="23">
        <v>0</v>
      </c>
      <c r="P75" s="23"/>
      <c r="Q75" s="24">
        <f t="shared" si="14"/>
        <v>1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4">
        <f t="shared" si="15"/>
        <v>0</v>
      </c>
      <c r="X75" s="24">
        <f t="shared" si="16"/>
        <v>0</v>
      </c>
      <c r="Y75" s="12">
        <f t="shared" si="17"/>
        <v>0</v>
      </c>
      <c r="Z75" s="24">
        <f t="shared" si="18"/>
        <v>0</v>
      </c>
      <c r="AA75" s="24">
        <f t="shared" si="19"/>
        <v>0</v>
      </c>
      <c r="AB75" s="24">
        <f t="shared" si="20"/>
        <v>0</v>
      </c>
      <c r="AC75" s="23">
        <f t="shared" si="21"/>
        <v>0</v>
      </c>
      <c r="AD75" s="173"/>
      <c r="AE75" s="25"/>
    </row>
    <row r="76" spans="2:31" s="20" customFormat="1" ht="14.1" customHeight="1" x14ac:dyDescent="0.2">
      <c r="B76" s="21"/>
      <c r="C76" s="71"/>
      <c r="D76" s="71"/>
      <c r="E76" s="94"/>
      <c r="F76" s="71"/>
      <c r="G76" s="171"/>
      <c r="H76" s="171"/>
      <c r="I76" s="171"/>
      <c r="J76" s="171" t="s">
        <v>180</v>
      </c>
      <c r="K76" s="172"/>
      <c r="L76" s="22">
        <v>1</v>
      </c>
      <c r="M76" s="23">
        <v>1</v>
      </c>
      <c r="N76" s="11">
        <v>0</v>
      </c>
      <c r="O76" s="23">
        <v>0</v>
      </c>
      <c r="P76" s="23"/>
      <c r="Q76" s="24">
        <f t="shared" si="14"/>
        <v>1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4">
        <f t="shared" si="15"/>
        <v>0</v>
      </c>
      <c r="X76" s="24">
        <f t="shared" si="16"/>
        <v>0</v>
      </c>
      <c r="Y76" s="12">
        <f t="shared" si="17"/>
        <v>0</v>
      </c>
      <c r="Z76" s="24">
        <f t="shared" si="18"/>
        <v>0</v>
      </c>
      <c r="AA76" s="24">
        <f t="shared" si="19"/>
        <v>0</v>
      </c>
      <c r="AB76" s="24">
        <f t="shared" si="20"/>
        <v>0</v>
      </c>
      <c r="AC76" s="23">
        <f t="shared" si="21"/>
        <v>0</v>
      </c>
      <c r="AD76" s="173"/>
      <c r="AE76" s="25"/>
    </row>
    <row r="77" spans="2:31" s="20" customFormat="1" ht="14.1" customHeight="1" x14ac:dyDescent="0.2">
      <c r="B77" s="21"/>
      <c r="C77" s="71"/>
      <c r="D77" s="71"/>
      <c r="E77" s="94"/>
      <c r="F77" s="71"/>
      <c r="G77" s="171"/>
      <c r="H77" s="171"/>
      <c r="I77" s="171"/>
      <c r="J77" s="171" t="s">
        <v>75</v>
      </c>
      <c r="K77" s="172"/>
      <c r="L77" s="22">
        <v>1</v>
      </c>
      <c r="M77" s="23">
        <v>1</v>
      </c>
      <c r="N77" s="11">
        <v>0</v>
      </c>
      <c r="O77" s="23">
        <v>0</v>
      </c>
      <c r="P77" s="23"/>
      <c r="Q77" s="24">
        <f t="shared" si="14"/>
        <v>1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4">
        <f t="shared" si="15"/>
        <v>0</v>
      </c>
      <c r="X77" s="24">
        <f t="shared" si="16"/>
        <v>0</v>
      </c>
      <c r="Y77" s="12">
        <f t="shared" si="17"/>
        <v>0</v>
      </c>
      <c r="Z77" s="24">
        <f t="shared" si="18"/>
        <v>0</v>
      </c>
      <c r="AA77" s="24">
        <f t="shared" si="19"/>
        <v>0</v>
      </c>
      <c r="AB77" s="24">
        <f t="shared" si="20"/>
        <v>0</v>
      </c>
      <c r="AC77" s="23">
        <f t="shared" si="21"/>
        <v>0</v>
      </c>
      <c r="AD77" s="173"/>
      <c r="AE77" s="25"/>
    </row>
    <row r="78" spans="2:31" s="20" customFormat="1" ht="14.1" customHeight="1" x14ac:dyDescent="0.2">
      <c r="B78" s="21"/>
      <c r="C78" s="71"/>
      <c r="D78" s="71"/>
      <c r="E78" s="94"/>
      <c r="F78" s="71"/>
      <c r="G78" s="171"/>
      <c r="H78" s="171"/>
      <c r="I78" s="171"/>
      <c r="J78" s="171" t="s">
        <v>181</v>
      </c>
      <c r="K78" s="172"/>
      <c r="L78" s="22">
        <v>1</v>
      </c>
      <c r="M78" s="23">
        <v>1</v>
      </c>
      <c r="N78" s="11">
        <v>0</v>
      </c>
      <c r="O78" s="23">
        <v>0</v>
      </c>
      <c r="P78" s="23"/>
      <c r="Q78" s="24">
        <f t="shared" si="14"/>
        <v>1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4">
        <f t="shared" si="15"/>
        <v>0</v>
      </c>
      <c r="X78" s="24">
        <f t="shared" si="16"/>
        <v>0</v>
      </c>
      <c r="Y78" s="12">
        <f t="shared" si="17"/>
        <v>0</v>
      </c>
      <c r="Z78" s="24">
        <f t="shared" si="18"/>
        <v>0</v>
      </c>
      <c r="AA78" s="24">
        <f t="shared" si="19"/>
        <v>0</v>
      </c>
      <c r="AB78" s="24">
        <f t="shared" si="20"/>
        <v>0</v>
      </c>
      <c r="AC78" s="23">
        <f t="shared" si="21"/>
        <v>0</v>
      </c>
      <c r="AD78" s="173"/>
      <c r="AE78" s="25"/>
    </row>
    <row r="79" spans="2:31" s="20" customFormat="1" ht="14.1" customHeight="1" x14ac:dyDescent="0.2">
      <c r="B79" s="21"/>
      <c r="C79" s="71"/>
      <c r="D79" s="71"/>
      <c r="E79" s="94"/>
      <c r="F79" s="71"/>
      <c r="G79" s="171"/>
      <c r="H79" s="171"/>
      <c r="I79" s="171" t="s">
        <v>182</v>
      </c>
      <c r="J79" s="171"/>
      <c r="K79" s="172"/>
      <c r="L79" s="22">
        <v>1</v>
      </c>
      <c r="M79" s="23">
        <v>1</v>
      </c>
      <c r="N79" s="11">
        <v>0</v>
      </c>
      <c r="O79" s="23">
        <v>0</v>
      </c>
      <c r="P79" s="23"/>
      <c r="Q79" s="24">
        <f t="shared" si="14"/>
        <v>1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4">
        <f t="shared" si="15"/>
        <v>0</v>
      </c>
      <c r="X79" s="24">
        <f t="shared" si="16"/>
        <v>0</v>
      </c>
      <c r="Y79" s="12">
        <f t="shared" si="17"/>
        <v>0</v>
      </c>
      <c r="Z79" s="24">
        <f t="shared" si="18"/>
        <v>0</v>
      </c>
      <c r="AA79" s="24">
        <f t="shared" si="19"/>
        <v>0</v>
      </c>
      <c r="AB79" s="24">
        <f t="shared" si="20"/>
        <v>0</v>
      </c>
      <c r="AC79" s="23">
        <f t="shared" si="21"/>
        <v>0</v>
      </c>
      <c r="AD79" s="173"/>
      <c r="AE79" s="25"/>
    </row>
    <row r="80" spans="2:31" s="20" customFormat="1" ht="14.1" customHeight="1" x14ac:dyDescent="0.2">
      <c r="B80" s="21"/>
      <c r="C80" s="71"/>
      <c r="D80" s="71"/>
      <c r="E80" s="94"/>
      <c r="F80" s="71"/>
      <c r="G80" s="171"/>
      <c r="H80" s="171"/>
      <c r="I80" s="171"/>
      <c r="J80" s="171" t="s">
        <v>163</v>
      </c>
      <c r="K80" s="172"/>
      <c r="L80" s="22">
        <v>1</v>
      </c>
      <c r="M80" s="23">
        <v>1</v>
      </c>
      <c r="N80" s="11">
        <v>0</v>
      </c>
      <c r="O80" s="23">
        <v>0</v>
      </c>
      <c r="P80" s="23"/>
      <c r="Q80" s="24">
        <f t="shared" si="14"/>
        <v>1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4">
        <f t="shared" si="15"/>
        <v>0</v>
      </c>
      <c r="X80" s="24">
        <f t="shared" si="16"/>
        <v>0</v>
      </c>
      <c r="Y80" s="12">
        <f t="shared" si="17"/>
        <v>0</v>
      </c>
      <c r="Z80" s="24">
        <f t="shared" si="18"/>
        <v>0</v>
      </c>
      <c r="AA80" s="24">
        <f t="shared" si="19"/>
        <v>0</v>
      </c>
      <c r="AB80" s="24">
        <f t="shared" si="20"/>
        <v>0</v>
      </c>
      <c r="AC80" s="23">
        <f t="shared" si="21"/>
        <v>0</v>
      </c>
      <c r="AD80" s="173"/>
      <c r="AE80" s="25"/>
    </row>
    <row r="81" spans="2:31" s="20" customFormat="1" ht="14.1" customHeight="1" x14ac:dyDescent="0.2">
      <c r="B81" s="21"/>
      <c r="C81" s="71"/>
      <c r="D81" s="71"/>
      <c r="E81" s="94"/>
      <c r="F81" s="71"/>
      <c r="G81" s="171"/>
      <c r="H81" s="171"/>
      <c r="I81" s="171"/>
      <c r="J81" s="171" t="s">
        <v>102</v>
      </c>
      <c r="K81" s="172"/>
      <c r="L81" s="22">
        <v>1</v>
      </c>
      <c r="M81" s="23">
        <v>1</v>
      </c>
      <c r="N81" s="11">
        <v>0</v>
      </c>
      <c r="O81" s="23">
        <v>0</v>
      </c>
      <c r="P81" s="23"/>
      <c r="Q81" s="24">
        <f t="shared" si="14"/>
        <v>1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4">
        <f t="shared" si="15"/>
        <v>0</v>
      </c>
      <c r="X81" s="24">
        <f t="shared" si="16"/>
        <v>0</v>
      </c>
      <c r="Y81" s="12">
        <f t="shared" si="17"/>
        <v>0</v>
      </c>
      <c r="Z81" s="24">
        <f t="shared" si="18"/>
        <v>0</v>
      </c>
      <c r="AA81" s="24">
        <f t="shared" si="19"/>
        <v>0</v>
      </c>
      <c r="AB81" s="24">
        <f t="shared" si="20"/>
        <v>0</v>
      </c>
      <c r="AC81" s="23">
        <f t="shared" si="21"/>
        <v>0</v>
      </c>
      <c r="AD81" s="173"/>
      <c r="AE81" s="25"/>
    </row>
    <row r="82" spans="2:31" s="20" customFormat="1" ht="14.1" customHeight="1" x14ac:dyDescent="0.2">
      <c r="B82" s="21"/>
      <c r="C82" s="71"/>
      <c r="D82" s="71"/>
      <c r="E82" s="94"/>
      <c r="F82" s="71"/>
      <c r="G82" s="171"/>
      <c r="H82" s="171"/>
      <c r="I82" s="171"/>
      <c r="J82" s="171" t="s">
        <v>164</v>
      </c>
      <c r="K82" s="172"/>
      <c r="L82" s="22">
        <v>1</v>
      </c>
      <c r="M82" s="23">
        <v>1</v>
      </c>
      <c r="N82" s="11">
        <v>0</v>
      </c>
      <c r="O82" s="23">
        <v>0</v>
      </c>
      <c r="P82" s="23"/>
      <c r="Q82" s="24">
        <f t="shared" si="14"/>
        <v>1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4">
        <f t="shared" si="15"/>
        <v>0</v>
      </c>
      <c r="X82" s="24">
        <f t="shared" si="16"/>
        <v>0</v>
      </c>
      <c r="Y82" s="12">
        <f t="shared" si="17"/>
        <v>0</v>
      </c>
      <c r="Z82" s="24">
        <f t="shared" si="18"/>
        <v>0</v>
      </c>
      <c r="AA82" s="24">
        <f t="shared" si="19"/>
        <v>0</v>
      </c>
      <c r="AB82" s="24">
        <f t="shared" si="20"/>
        <v>0</v>
      </c>
      <c r="AC82" s="23">
        <f t="shared" si="21"/>
        <v>0</v>
      </c>
      <c r="AD82" s="173"/>
      <c r="AE82" s="25"/>
    </row>
    <row r="83" spans="2:31" s="5" customFormat="1" ht="14.1" customHeight="1" x14ac:dyDescent="0.2">
      <c r="B83" s="10"/>
      <c r="C83" s="54"/>
      <c r="D83" s="54"/>
      <c r="E83" s="72"/>
      <c r="F83" s="54"/>
      <c r="G83" s="61"/>
      <c r="H83" s="61"/>
      <c r="I83" s="61"/>
      <c r="J83" s="70" t="s">
        <v>165</v>
      </c>
      <c r="K83" s="58"/>
      <c r="L83" s="22">
        <v>1</v>
      </c>
      <c r="M83" s="23">
        <v>1</v>
      </c>
      <c r="N83" s="11">
        <v>0</v>
      </c>
      <c r="O83" s="23">
        <v>0</v>
      </c>
      <c r="P83" s="23"/>
      <c r="Q83" s="24">
        <f t="shared" si="14"/>
        <v>1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4">
        <f t="shared" si="15"/>
        <v>0</v>
      </c>
      <c r="X83" s="24">
        <f t="shared" si="16"/>
        <v>0</v>
      </c>
      <c r="Y83" s="12">
        <f t="shared" si="17"/>
        <v>0</v>
      </c>
      <c r="Z83" s="24">
        <f t="shared" si="18"/>
        <v>0</v>
      </c>
      <c r="AA83" s="24">
        <f t="shared" si="19"/>
        <v>0</v>
      </c>
      <c r="AB83" s="24">
        <f t="shared" si="20"/>
        <v>0</v>
      </c>
      <c r="AC83" s="23">
        <f t="shared" si="21"/>
        <v>0</v>
      </c>
      <c r="AD83" s="54"/>
      <c r="AE83" s="9"/>
    </row>
    <row r="84" spans="2:31" ht="14.1" customHeight="1" thickBot="1" x14ac:dyDescent="0.25">
      <c r="B84" s="27"/>
      <c r="C84" s="62"/>
      <c r="D84" s="62"/>
      <c r="E84" s="62"/>
      <c r="F84" s="62"/>
      <c r="G84" s="62"/>
      <c r="H84" s="62"/>
      <c r="I84" s="62"/>
      <c r="J84" s="62"/>
      <c r="K84" s="28"/>
      <c r="L84" s="29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167"/>
    </row>
    <row r="85" spans="2:31" ht="12.75" customHeight="1" thickBot="1" x14ac:dyDescent="0.25">
      <c r="B85" s="349" t="s">
        <v>118</v>
      </c>
      <c r="C85" s="350"/>
      <c r="D85" s="350"/>
      <c r="E85" s="350"/>
      <c r="F85" s="350"/>
      <c r="G85" s="350"/>
      <c r="H85" s="350"/>
      <c r="I85" s="350"/>
      <c r="J85" s="351"/>
      <c r="K85" s="97"/>
      <c r="L85" s="98">
        <f>SUM(L12:L83)</f>
        <v>65</v>
      </c>
      <c r="M85" s="98">
        <f>SUM(M12:M83)</f>
        <v>62</v>
      </c>
      <c r="N85" s="98">
        <f>SUM(N12:N83)</f>
        <v>0</v>
      </c>
      <c r="O85" s="98">
        <f>SUM(O12:O83)</f>
        <v>0</v>
      </c>
      <c r="P85" s="98"/>
      <c r="Q85" s="98">
        <f t="shared" ref="Q85:AC85" si="30">SUM(Q12:Q83)</f>
        <v>62</v>
      </c>
      <c r="R85" s="98">
        <f t="shared" si="30"/>
        <v>0</v>
      </c>
      <c r="S85" s="98">
        <f t="shared" si="30"/>
        <v>0</v>
      </c>
      <c r="T85" s="98">
        <f t="shared" si="30"/>
        <v>1</v>
      </c>
      <c r="U85" s="98">
        <f t="shared" si="30"/>
        <v>1</v>
      </c>
      <c r="V85" s="98">
        <f t="shared" si="30"/>
        <v>0</v>
      </c>
      <c r="W85" s="98">
        <f t="shared" si="30"/>
        <v>2</v>
      </c>
      <c r="X85" s="98">
        <f t="shared" si="30"/>
        <v>2</v>
      </c>
      <c r="Y85" s="98">
        <f t="shared" si="30"/>
        <v>4</v>
      </c>
      <c r="Z85" s="98">
        <f t="shared" si="30"/>
        <v>3</v>
      </c>
      <c r="AA85" s="98">
        <f t="shared" si="30"/>
        <v>3</v>
      </c>
      <c r="AB85" s="98">
        <f t="shared" si="30"/>
        <v>-3</v>
      </c>
      <c r="AC85" s="98">
        <f t="shared" si="30"/>
        <v>3</v>
      </c>
      <c r="AD85" s="168"/>
    </row>
    <row r="86" spans="2:31" s="33" customFormat="1" ht="2.25" hidden="1" customHeight="1" thickTop="1" thickBot="1" x14ac:dyDescent="0.25">
      <c r="B86" s="34"/>
      <c r="C86" s="35"/>
      <c r="D86" s="35"/>
      <c r="E86" s="35"/>
      <c r="F86" s="35"/>
      <c r="G86" s="35"/>
      <c r="H86" s="35"/>
      <c r="I86" s="35"/>
      <c r="J86" s="35"/>
      <c r="K86" s="49"/>
      <c r="L86" s="36">
        <v>12276</v>
      </c>
      <c r="M86" s="37">
        <v>9341</v>
      </c>
      <c r="N86" s="37"/>
      <c r="O86" s="37">
        <v>40</v>
      </c>
      <c r="P86" s="37"/>
      <c r="Q86" s="38">
        <f>SUM(M86:O86)</f>
        <v>9381</v>
      </c>
      <c r="R86" s="39">
        <v>258</v>
      </c>
      <c r="S86" s="39">
        <v>322</v>
      </c>
      <c r="T86" s="39">
        <v>377</v>
      </c>
      <c r="U86" s="39">
        <v>313</v>
      </c>
      <c r="V86" s="39">
        <v>312</v>
      </c>
      <c r="W86" s="40">
        <f>SUM(L86-(Q86-(R86)))</f>
        <v>3153</v>
      </c>
      <c r="X86" s="40">
        <f>SUM(L86-(Q86-(R86+S86)))</f>
        <v>3475</v>
      </c>
      <c r="Y86" s="40">
        <f>SUM(L86-(Q86-(R86+S86+T86+U86)))</f>
        <v>4165</v>
      </c>
      <c r="Z86" s="40">
        <f>SUM(L86-(Q86-(R86+S86+T86+U86)))</f>
        <v>4165</v>
      </c>
      <c r="AA86" s="40">
        <f>SUM(L86-(Q86-(R86+S86+T86+U86+V86)))</f>
        <v>4477</v>
      </c>
      <c r="AB86" s="40">
        <f>SUM(Q86-(L86+(R86)))</f>
        <v>-3153</v>
      </c>
      <c r="AC86" s="39">
        <f>(L86-Q86)+R86</f>
        <v>3153</v>
      </c>
      <c r="AD86" s="169"/>
      <c r="AE86" s="41"/>
    </row>
    <row r="87" spans="2:31" s="42" customFormat="1" ht="16.5" customHeight="1" thickTop="1" thickBot="1" x14ac:dyDescent="0.25">
      <c r="B87" s="352" t="s">
        <v>119</v>
      </c>
      <c r="C87" s="353"/>
      <c r="D87" s="353"/>
      <c r="E87" s="353"/>
      <c r="F87" s="353"/>
      <c r="G87" s="353"/>
      <c r="H87" s="353"/>
      <c r="I87" s="353"/>
      <c r="J87" s="354"/>
      <c r="K87" s="100"/>
      <c r="L87" s="99">
        <f>SUM(L85)</f>
        <v>65</v>
      </c>
      <c r="M87" s="99">
        <f t="shared" ref="M87:AC87" si="31">SUM(M85)</f>
        <v>62</v>
      </c>
      <c r="N87" s="99">
        <f t="shared" si="31"/>
        <v>0</v>
      </c>
      <c r="O87" s="99">
        <f t="shared" si="31"/>
        <v>0</v>
      </c>
      <c r="P87" s="99"/>
      <c r="Q87" s="99">
        <f t="shared" si="31"/>
        <v>62</v>
      </c>
      <c r="R87" s="99">
        <f t="shared" si="31"/>
        <v>0</v>
      </c>
      <c r="S87" s="99">
        <f t="shared" si="31"/>
        <v>0</v>
      </c>
      <c r="T87" s="99">
        <f t="shared" si="31"/>
        <v>1</v>
      </c>
      <c r="U87" s="99">
        <f t="shared" si="31"/>
        <v>1</v>
      </c>
      <c r="V87" s="99">
        <f t="shared" si="31"/>
        <v>0</v>
      </c>
      <c r="W87" s="99">
        <f t="shared" si="31"/>
        <v>2</v>
      </c>
      <c r="X87" s="99">
        <f t="shared" si="31"/>
        <v>2</v>
      </c>
      <c r="Y87" s="99">
        <f t="shared" si="31"/>
        <v>4</v>
      </c>
      <c r="Z87" s="99">
        <f t="shared" si="31"/>
        <v>3</v>
      </c>
      <c r="AA87" s="99">
        <f t="shared" si="31"/>
        <v>3</v>
      </c>
      <c r="AB87" s="99">
        <f t="shared" si="31"/>
        <v>-3</v>
      </c>
      <c r="AC87" s="99">
        <f t="shared" si="31"/>
        <v>3</v>
      </c>
      <c r="AD87" s="170"/>
    </row>
    <row r="88" spans="2:31" ht="14.1" customHeight="1" thickTop="1" x14ac:dyDescent="0.2"/>
    <row r="89" spans="2:31" ht="14.1" customHeight="1" x14ac:dyDescent="0.2">
      <c r="B89" s="2" t="s">
        <v>136</v>
      </c>
    </row>
    <row r="90" spans="2:31" ht="14.1" customHeight="1" x14ac:dyDescent="0.2">
      <c r="B90" s="1" t="s">
        <v>155</v>
      </c>
      <c r="D90" s="1" t="s">
        <v>3</v>
      </c>
      <c r="E90" s="1" t="s">
        <v>141</v>
      </c>
      <c r="K90" s="1" t="s">
        <v>157</v>
      </c>
      <c r="L90" s="43"/>
    </row>
    <row r="91" spans="2:31" ht="14.1" customHeight="1" x14ac:dyDescent="0.2">
      <c r="D91" s="1" t="s">
        <v>4</v>
      </c>
      <c r="E91" s="1" t="s">
        <v>142</v>
      </c>
      <c r="K91" s="1" t="s">
        <v>206</v>
      </c>
    </row>
    <row r="92" spans="2:31" ht="14.1" customHeight="1" x14ac:dyDescent="0.2">
      <c r="D92" s="1" t="s">
        <v>6</v>
      </c>
      <c r="E92" s="1" t="s">
        <v>143</v>
      </c>
      <c r="K92" s="1" t="s">
        <v>158</v>
      </c>
    </row>
    <row r="93" spans="2:31" ht="14.1" customHeight="1" x14ac:dyDescent="0.2">
      <c r="D93" s="1" t="s">
        <v>7</v>
      </c>
      <c r="E93" s="1" t="s">
        <v>144</v>
      </c>
      <c r="K93" s="1" t="s">
        <v>171</v>
      </c>
    </row>
    <row r="94" spans="2:31" ht="14.1" customHeight="1" x14ac:dyDescent="0.2">
      <c r="C94" s="73"/>
      <c r="D94" s="74" t="s">
        <v>131</v>
      </c>
      <c r="E94" s="1" t="s">
        <v>145</v>
      </c>
      <c r="F94" s="75"/>
      <c r="G94" s="76"/>
      <c r="H94" s="76"/>
      <c r="I94" s="76"/>
      <c r="J94" s="76"/>
      <c r="K94" s="44" t="s">
        <v>172</v>
      </c>
      <c r="L94" s="45"/>
    </row>
    <row r="95" spans="2:31" ht="14.1" customHeight="1" x14ac:dyDescent="0.2">
      <c r="C95" s="77"/>
      <c r="D95" s="76" t="s">
        <v>132</v>
      </c>
      <c r="E95" s="1" t="s">
        <v>146</v>
      </c>
      <c r="F95" s="79"/>
      <c r="G95" s="76"/>
      <c r="H95" s="76"/>
      <c r="I95" s="76"/>
      <c r="J95" s="76"/>
      <c r="K95" s="44" t="s">
        <v>216</v>
      </c>
      <c r="L95" s="45"/>
    </row>
    <row r="96" spans="2:31" ht="14.1" customHeight="1" x14ac:dyDescent="0.2">
      <c r="C96" s="77"/>
      <c r="D96" s="76" t="s">
        <v>132</v>
      </c>
      <c r="E96" s="1" t="s">
        <v>154</v>
      </c>
      <c r="F96" s="79"/>
      <c r="G96" s="76"/>
      <c r="H96" s="76"/>
      <c r="I96" s="76"/>
      <c r="J96" s="76"/>
      <c r="K96" s="44" t="s">
        <v>210</v>
      </c>
      <c r="L96" s="45"/>
    </row>
    <row r="97" spans="3:12" ht="14.1" customHeight="1" x14ac:dyDescent="0.2">
      <c r="C97" s="77"/>
      <c r="D97" s="76" t="s">
        <v>132</v>
      </c>
      <c r="E97" s="1" t="s">
        <v>139</v>
      </c>
      <c r="F97" s="79"/>
      <c r="G97" s="76"/>
      <c r="H97" s="76"/>
      <c r="I97" s="76"/>
      <c r="J97" s="76"/>
      <c r="K97" s="44"/>
      <c r="L97" s="45"/>
    </row>
    <row r="98" spans="3:12" ht="16.5" customHeight="1" x14ac:dyDescent="0.2">
      <c r="C98" s="80"/>
      <c r="D98" s="76"/>
      <c r="F98" s="79"/>
      <c r="G98" s="76"/>
      <c r="H98" s="76"/>
      <c r="I98" s="76"/>
      <c r="J98" s="79"/>
      <c r="K98" s="46"/>
      <c r="L98" s="46"/>
    </row>
    <row r="99" spans="3:12" ht="14.1" customHeight="1" x14ac:dyDescent="0.2">
      <c r="C99" s="80"/>
      <c r="D99" s="78"/>
      <c r="E99" s="79"/>
      <c r="F99" s="79"/>
      <c r="G99" s="79"/>
      <c r="H99" s="79"/>
      <c r="I99" s="79"/>
      <c r="J99" s="79"/>
      <c r="K99" s="46"/>
      <c r="L99" s="46"/>
    </row>
    <row r="100" spans="3:12" ht="14.1" customHeight="1" x14ac:dyDescent="0.25">
      <c r="C100" s="81"/>
      <c r="D100" s="31"/>
      <c r="E100" s="31"/>
      <c r="F100" s="31"/>
      <c r="G100" s="31"/>
      <c r="H100" s="31"/>
      <c r="I100" s="31"/>
      <c r="J100" s="31"/>
      <c r="K100" s="31"/>
      <c r="L100" s="47"/>
    </row>
    <row r="101" spans="3:12" ht="14.1" customHeight="1" x14ac:dyDescent="0.25">
      <c r="C101" s="8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3:12" ht="14.1" customHeight="1" x14ac:dyDescent="0.25">
      <c r="C102" s="80"/>
      <c r="D102" s="31"/>
      <c r="L102" s="43"/>
    </row>
  </sheetData>
  <mergeCells count="22">
    <mergeCell ref="B87:J87"/>
    <mergeCell ref="C10:J10"/>
    <mergeCell ref="Q8:Q9"/>
    <mergeCell ref="K7:K9"/>
    <mergeCell ref="N7:N9"/>
    <mergeCell ref="B85:J85"/>
    <mergeCell ref="B1:AC1"/>
    <mergeCell ref="B2:AC2"/>
    <mergeCell ref="B3:AC3"/>
    <mergeCell ref="B4:AC4"/>
    <mergeCell ref="AD8:AD9"/>
    <mergeCell ref="P7:P9"/>
    <mergeCell ref="R8:V8"/>
    <mergeCell ref="W8:AA8"/>
    <mergeCell ref="AB8:AB9"/>
    <mergeCell ref="AC8:AC9"/>
    <mergeCell ref="B7:B9"/>
    <mergeCell ref="L7:L9"/>
    <mergeCell ref="M7:M9"/>
    <mergeCell ref="O7:O9"/>
    <mergeCell ref="Q7:AC7"/>
    <mergeCell ref="C7:J8"/>
  </mergeCells>
  <pageMargins left="0.23622047244094499" right="0" top="0.511811023622047" bottom="0.39370078740157499" header="0.31496062992126" footer="0.31496062992126"/>
  <pageSetup paperSize="256" scale="60" fitToWidth="0" fitToHeight="0" orientation="landscape" useFirstPageNumber="1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6"/>
  <sheetViews>
    <sheetView view="pageBreakPreview" topLeftCell="A16" zoomScale="64" zoomScaleNormal="100" zoomScaleSheetLayoutView="64" workbookViewId="0">
      <selection activeCell="B35" sqref="B35"/>
    </sheetView>
  </sheetViews>
  <sheetFormatPr defaultRowHeight="16.5" x14ac:dyDescent="0.3"/>
  <cols>
    <col min="1" max="1" width="5.7109375" style="102" customWidth="1"/>
    <col min="2" max="3" width="4.42578125" style="102" customWidth="1"/>
    <col min="4" max="4" width="31" style="102" customWidth="1"/>
    <col min="5" max="5" width="8.7109375" style="102" customWidth="1"/>
    <col min="6" max="6" width="12.5703125" style="102" customWidth="1"/>
    <col min="7" max="7" width="17.42578125" style="102" customWidth="1"/>
    <col min="8" max="8" width="13.7109375" style="102" customWidth="1"/>
    <col min="9" max="9" width="16.85546875" style="102" customWidth="1"/>
    <col min="10" max="10" width="17.28515625" style="102" customWidth="1"/>
    <col min="11" max="11" width="12.42578125" style="102" customWidth="1"/>
    <col min="12" max="12" width="11.28515625" style="102" customWidth="1"/>
    <col min="13" max="13" width="11.85546875" style="102" customWidth="1"/>
    <col min="14" max="14" width="17.28515625" style="102" customWidth="1"/>
    <col min="15" max="15" width="12.7109375" style="102" customWidth="1"/>
    <col min="16" max="16" width="17.7109375" style="102" customWidth="1"/>
    <col min="17" max="17" width="18.140625" style="102" customWidth="1"/>
    <col min="18" max="18" width="13.28515625" style="102" customWidth="1"/>
    <col min="19" max="19" width="8.42578125" style="102" customWidth="1"/>
    <col min="20" max="253" width="9.140625" style="102"/>
    <col min="254" max="254" width="4.42578125" style="102" customWidth="1"/>
    <col min="255" max="255" width="6" style="102" customWidth="1"/>
    <col min="256" max="256" width="15.7109375" style="102" customWidth="1"/>
    <col min="257" max="257" width="21.140625" style="102" customWidth="1"/>
    <col min="258" max="258" width="8.5703125" style="102" customWidth="1"/>
    <col min="259" max="259" width="11.140625" style="102" customWidth="1"/>
    <col min="260" max="260" width="10.42578125" style="102" customWidth="1"/>
    <col min="261" max="261" width="13.42578125" style="102" customWidth="1"/>
    <col min="262" max="262" width="13.85546875" style="102" customWidth="1"/>
    <col min="263" max="263" width="11.42578125" style="102" customWidth="1"/>
    <col min="264" max="265" width="9.140625" style="102"/>
    <col min="266" max="266" width="10" style="102" customWidth="1"/>
    <col min="267" max="267" width="13.5703125" style="102" customWidth="1"/>
    <col min="268" max="268" width="9.140625" style="102"/>
    <col min="269" max="269" width="9.7109375" style="102" customWidth="1"/>
    <col min="270" max="270" width="15.42578125" style="102" customWidth="1"/>
    <col min="271" max="271" width="15.7109375" style="102" customWidth="1"/>
    <col min="272" max="272" width="9.85546875" style="102" customWidth="1"/>
    <col min="273" max="273" width="14.7109375" style="102" customWidth="1"/>
    <col min="274" max="274" width="11.7109375" style="102" customWidth="1"/>
    <col min="275" max="275" width="8.42578125" style="102" customWidth="1"/>
    <col min="276" max="509" width="9.140625" style="102"/>
    <col min="510" max="510" width="4.42578125" style="102" customWidth="1"/>
    <col min="511" max="511" width="6" style="102" customWidth="1"/>
    <col min="512" max="512" width="15.7109375" style="102" customWidth="1"/>
    <col min="513" max="513" width="21.140625" style="102" customWidth="1"/>
    <col min="514" max="514" width="8.5703125" style="102" customWidth="1"/>
    <col min="515" max="515" width="11.140625" style="102" customWidth="1"/>
    <col min="516" max="516" width="10.42578125" style="102" customWidth="1"/>
    <col min="517" max="517" width="13.42578125" style="102" customWidth="1"/>
    <col min="518" max="518" width="13.85546875" style="102" customWidth="1"/>
    <col min="519" max="519" width="11.42578125" style="102" customWidth="1"/>
    <col min="520" max="521" width="9.140625" style="102"/>
    <col min="522" max="522" width="10" style="102" customWidth="1"/>
    <col min="523" max="523" width="13.5703125" style="102" customWidth="1"/>
    <col min="524" max="524" width="9.140625" style="102"/>
    <col min="525" max="525" width="9.7109375" style="102" customWidth="1"/>
    <col min="526" max="526" width="15.42578125" style="102" customWidth="1"/>
    <col min="527" max="527" width="15.7109375" style="102" customWidth="1"/>
    <col min="528" max="528" width="9.85546875" style="102" customWidth="1"/>
    <col min="529" max="529" width="14.7109375" style="102" customWidth="1"/>
    <col min="530" max="530" width="11.7109375" style="102" customWidth="1"/>
    <col min="531" max="531" width="8.42578125" style="102" customWidth="1"/>
    <col min="532" max="765" width="9.140625" style="102"/>
    <col min="766" max="766" width="4.42578125" style="102" customWidth="1"/>
    <col min="767" max="767" width="6" style="102" customWidth="1"/>
    <col min="768" max="768" width="15.7109375" style="102" customWidth="1"/>
    <col min="769" max="769" width="21.140625" style="102" customWidth="1"/>
    <col min="770" max="770" width="8.5703125" style="102" customWidth="1"/>
    <col min="771" max="771" width="11.140625" style="102" customWidth="1"/>
    <col min="772" max="772" width="10.42578125" style="102" customWidth="1"/>
    <col min="773" max="773" width="13.42578125" style="102" customWidth="1"/>
    <col min="774" max="774" width="13.85546875" style="102" customWidth="1"/>
    <col min="775" max="775" width="11.42578125" style="102" customWidth="1"/>
    <col min="776" max="777" width="9.140625" style="102"/>
    <col min="778" max="778" width="10" style="102" customWidth="1"/>
    <col min="779" max="779" width="13.5703125" style="102" customWidth="1"/>
    <col min="780" max="780" width="9.140625" style="102"/>
    <col min="781" max="781" width="9.7109375" style="102" customWidth="1"/>
    <col min="782" max="782" width="15.42578125" style="102" customWidth="1"/>
    <col min="783" max="783" width="15.7109375" style="102" customWidth="1"/>
    <col min="784" max="784" width="9.85546875" style="102" customWidth="1"/>
    <col min="785" max="785" width="14.7109375" style="102" customWidth="1"/>
    <col min="786" max="786" width="11.7109375" style="102" customWidth="1"/>
    <col min="787" max="787" width="8.42578125" style="102" customWidth="1"/>
    <col min="788" max="1021" width="9.140625" style="102"/>
    <col min="1022" max="1022" width="4.42578125" style="102" customWidth="1"/>
    <col min="1023" max="1023" width="6" style="102" customWidth="1"/>
    <col min="1024" max="1024" width="15.7109375" style="102" customWidth="1"/>
    <col min="1025" max="1025" width="21.140625" style="102" customWidth="1"/>
    <col min="1026" max="1026" width="8.5703125" style="102" customWidth="1"/>
    <col min="1027" max="1027" width="11.140625" style="102" customWidth="1"/>
    <col min="1028" max="1028" width="10.42578125" style="102" customWidth="1"/>
    <col min="1029" max="1029" width="13.42578125" style="102" customWidth="1"/>
    <col min="1030" max="1030" width="13.85546875" style="102" customWidth="1"/>
    <col min="1031" max="1031" width="11.42578125" style="102" customWidth="1"/>
    <col min="1032" max="1033" width="9.140625" style="102"/>
    <col min="1034" max="1034" width="10" style="102" customWidth="1"/>
    <col min="1035" max="1035" width="13.5703125" style="102" customWidth="1"/>
    <col min="1036" max="1036" width="9.140625" style="102"/>
    <col min="1037" max="1037" width="9.7109375" style="102" customWidth="1"/>
    <col min="1038" max="1038" width="15.42578125" style="102" customWidth="1"/>
    <col min="1039" max="1039" width="15.7109375" style="102" customWidth="1"/>
    <col min="1040" max="1040" width="9.85546875" style="102" customWidth="1"/>
    <col min="1041" max="1041" width="14.7109375" style="102" customWidth="1"/>
    <col min="1042" max="1042" width="11.7109375" style="102" customWidth="1"/>
    <col min="1043" max="1043" width="8.42578125" style="102" customWidth="1"/>
    <col min="1044" max="1277" width="9.140625" style="102"/>
    <col min="1278" max="1278" width="4.42578125" style="102" customWidth="1"/>
    <col min="1279" max="1279" width="6" style="102" customWidth="1"/>
    <col min="1280" max="1280" width="15.7109375" style="102" customWidth="1"/>
    <col min="1281" max="1281" width="21.140625" style="102" customWidth="1"/>
    <col min="1282" max="1282" width="8.5703125" style="102" customWidth="1"/>
    <col min="1283" max="1283" width="11.140625" style="102" customWidth="1"/>
    <col min="1284" max="1284" width="10.42578125" style="102" customWidth="1"/>
    <col min="1285" max="1285" width="13.42578125" style="102" customWidth="1"/>
    <col min="1286" max="1286" width="13.85546875" style="102" customWidth="1"/>
    <col min="1287" max="1287" width="11.42578125" style="102" customWidth="1"/>
    <col min="1288" max="1289" width="9.140625" style="102"/>
    <col min="1290" max="1290" width="10" style="102" customWidth="1"/>
    <col min="1291" max="1291" width="13.5703125" style="102" customWidth="1"/>
    <col min="1292" max="1292" width="9.140625" style="102"/>
    <col min="1293" max="1293" width="9.7109375" style="102" customWidth="1"/>
    <col min="1294" max="1294" width="15.42578125" style="102" customWidth="1"/>
    <col min="1295" max="1295" width="15.7109375" style="102" customWidth="1"/>
    <col min="1296" max="1296" width="9.85546875" style="102" customWidth="1"/>
    <col min="1297" max="1297" width="14.7109375" style="102" customWidth="1"/>
    <col min="1298" max="1298" width="11.7109375" style="102" customWidth="1"/>
    <col min="1299" max="1299" width="8.42578125" style="102" customWidth="1"/>
    <col min="1300" max="1533" width="9.140625" style="102"/>
    <col min="1534" max="1534" width="4.42578125" style="102" customWidth="1"/>
    <col min="1535" max="1535" width="6" style="102" customWidth="1"/>
    <col min="1536" max="1536" width="15.7109375" style="102" customWidth="1"/>
    <col min="1537" max="1537" width="21.140625" style="102" customWidth="1"/>
    <col min="1538" max="1538" width="8.5703125" style="102" customWidth="1"/>
    <col min="1539" max="1539" width="11.140625" style="102" customWidth="1"/>
    <col min="1540" max="1540" width="10.42578125" style="102" customWidth="1"/>
    <col min="1541" max="1541" width="13.42578125" style="102" customWidth="1"/>
    <col min="1542" max="1542" width="13.85546875" style="102" customWidth="1"/>
    <col min="1543" max="1543" width="11.42578125" style="102" customWidth="1"/>
    <col min="1544" max="1545" width="9.140625" style="102"/>
    <col min="1546" max="1546" width="10" style="102" customWidth="1"/>
    <col min="1547" max="1547" width="13.5703125" style="102" customWidth="1"/>
    <col min="1548" max="1548" width="9.140625" style="102"/>
    <col min="1549" max="1549" width="9.7109375" style="102" customWidth="1"/>
    <col min="1550" max="1550" width="15.42578125" style="102" customWidth="1"/>
    <col min="1551" max="1551" width="15.7109375" style="102" customWidth="1"/>
    <col min="1552" max="1552" width="9.85546875" style="102" customWidth="1"/>
    <col min="1553" max="1553" width="14.7109375" style="102" customWidth="1"/>
    <col min="1554" max="1554" width="11.7109375" style="102" customWidth="1"/>
    <col min="1555" max="1555" width="8.42578125" style="102" customWidth="1"/>
    <col min="1556" max="1789" width="9.140625" style="102"/>
    <col min="1790" max="1790" width="4.42578125" style="102" customWidth="1"/>
    <col min="1791" max="1791" width="6" style="102" customWidth="1"/>
    <col min="1792" max="1792" width="15.7109375" style="102" customWidth="1"/>
    <col min="1793" max="1793" width="21.140625" style="102" customWidth="1"/>
    <col min="1794" max="1794" width="8.5703125" style="102" customWidth="1"/>
    <col min="1795" max="1795" width="11.140625" style="102" customWidth="1"/>
    <col min="1796" max="1796" width="10.42578125" style="102" customWidth="1"/>
    <col min="1797" max="1797" width="13.42578125" style="102" customWidth="1"/>
    <col min="1798" max="1798" width="13.85546875" style="102" customWidth="1"/>
    <col min="1799" max="1799" width="11.42578125" style="102" customWidth="1"/>
    <col min="1800" max="1801" width="9.140625" style="102"/>
    <col min="1802" max="1802" width="10" style="102" customWidth="1"/>
    <col min="1803" max="1803" width="13.5703125" style="102" customWidth="1"/>
    <col min="1804" max="1804" width="9.140625" style="102"/>
    <col min="1805" max="1805" width="9.7109375" style="102" customWidth="1"/>
    <col min="1806" max="1806" width="15.42578125" style="102" customWidth="1"/>
    <col min="1807" max="1807" width="15.7109375" style="102" customWidth="1"/>
    <col min="1808" max="1808" width="9.85546875" style="102" customWidth="1"/>
    <col min="1809" max="1809" width="14.7109375" style="102" customWidth="1"/>
    <col min="1810" max="1810" width="11.7109375" style="102" customWidth="1"/>
    <col min="1811" max="1811" width="8.42578125" style="102" customWidth="1"/>
    <col min="1812" max="2045" width="9.140625" style="102"/>
    <col min="2046" max="2046" width="4.42578125" style="102" customWidth="1"/>
    <col min="2047" max="2047" width="6" style="102" customWidth="1"/>
    <col min="2048" max="2048" width="15.7109375" style="102" customWidth="1"/>
    <col min="2049" max="2049" width="21.140625" style="102" customWidth="1"/>
    <col min="2050" max="2050" width="8.5703125" style="102" customWidth="1"/>
    <col min="2051" max="2051" width="11.140625" style="102" customWidth="1"/>
    <col min="2052" max="2052" width="10.42578125" style="102" customWidth="1"/>
    <col min="2053" max="2053" width="13.42578125" style="102" customWidth="1"/>
    <col min="2054" max="2054" width="13.85546875" style="102" customWidth="1"/>
    <col min="2055" max="2055" width="11.42578125" style="102" customWidth="1"/>
    <col min="2056" max="2057" width="9.140625" style="102"/>
    <col min="2058" max="2058" width="10" style="102" customWidth="1"/>
    <col min="2059" max="2059" width="13.5703125" style="102" customWidth="1"/>
    <col min="2060" max="2060" width="9.140625" style="102"/>
    <col min="2061" max="2061" width="9.7109375" style="102" customWidth="1"/>
    <col min="2062" max="2062" width="15.42578125" style="102" customWidth="1"/>
    <col min="2063" max="2063" width="15.7109375" style="102" customWidth="1"/>
    <col min="2064" max="2064" width="9.85546875" style="102" customWidth="1"/>
    <col min="2065" max="2065" width="14.7109375" style="102" customWidth="1"/>
    <col min="2066" max="2066" width="11.7109375" style="102" customWidth="1"/>
    <col min="2067" max="2067" width="8.42578125" style="102" customWidth="1"/>
    <col min="2068" max="2301" width="9.140625" style="102"/>
    <col min="2302" max="2302" width="4.42578125" style="102" customWidth="1"/>
    <col min="2303" max="2303" width="6" style="102" customWidth="1"/>
    <col min="2304" max="2304" width="15.7109375" style="102" customWidth="1"/>
    <col min="2305" max="2305" width="21.140625" style="102" customWidth="1"/>
    <col min="2306" max="2306" width="8.5703125" style="102" customWidth="1"/>
    <col min="2307" max="2307" width="11.140625" style="102" customWidth="1"/>
    <col min="2308" max="2308" width="10.42578125" style="102" customWidth="1"/>
    <col min="2309" max="2309" width="13.42578125" style="102" customWidth="1"/>
    <col min="2310" max="2310" width="13.85546875" style="102" customWidth="1"/>
    <col min="2311" max="2311" width="11.42578125" style="102" customWidth="1"/>
    <col min="2312" max="2313" width="9.140625" style="102"/>
    <col min="2314" max="2314" width="10" style="102" customWidth="1"/>
    <col min="2315" max="2315" width="13.5703125" style="102" customWidth="1"/>
    <col min="2316" max="2316" width="9.140625" style="102"/>
    <col min="2317" max="2317" width="9.7109375" style="102" customWidth="1"/>
    <col min="2318" max="2318" width="15.42578125" style="102" customWidth="1"/>
    <col min="2319" max="2319" width="15.7109375" style="102" customWidth="1"/>
    <col min="2320" max="2320" width="9.85546875" style="102" customWidth="1"/>
    <col min="2321" max="2321" width="14.7109375" style="102" customWidth="1"/>
    <col min="2322" max="2322" width="11.7109375" style="102" customWidth="1"/>
    <col min="2323" max="2323" width="8.42578125" style="102" customWidth="1"/>
    <col min="2324" max="2557" width="9.140625" style="102"/>
    <col min="2558" max="2558" width="4.42578125" style="102" customWidth="1"/>
    <col min="2559" max="2559" width="6" style="102" customWidth="1"/>
    <col min="2560" max="2560" width="15.7109375" style="102" customWidth="1"/>
    <col min="2561" max="2561" width="21.140625" style="102" customWidth="1"/>
    <col min="2562" max="2562" width="8.5703125" style="102" customWidth="1"/>
    <col min="2563" max="2563" width="11.140625" style="102" customWidth="1"/>
    <col min="2564" max="2564" width="10.42578125" style="102" customWidth="1"/>
    <col min="2565" max="2565" width="13.42578125" style="102" customWidth="1"/>
    <col min="2566" max="2566" width="13.85546875" style="102" customWidth="1"/>
    <col min="2567" max="2567" width="11.42578125" style="102" customWidth="1"/>
    <col min="2568" max="2569" width="9.140625" style="102"/>
    <col min="2570" max="2570" width="10" style="102" customWidth="1"/>
    <col min="2571" max="2571" width="13.5703125" style="102" customWidth="1"/>
    <col min="2572" max="2572" width="9.140625" style="102"/>
    <col min="2573" max="2573" width="9.7109375" style="102" customWidth="1"/>
    <col min="2574" max="2574" width="15.42578125" style="102" customWidth="1"/>
    <col min="2575" max="2575" width="15.7109375" style="102" customWidth="1"/>
    <col min="2576" max="2576" width="9.85546875" style="102" customWidth="1"/>
    <col min="2577" max="2577" width="14.7109375" style="102" customWidth="1"/>
    <col min="2578" max="2578" width="11.7109375" style="102" customWidth="1"/>
    <col min="2579" max="2579" width="8.42578125" style="102" customWidth="1"/>
    <col min="2580" max="2813" width="9.140625" style="102"/>
    <col min="2814" max="2814" width="4.42578125" style="102" customWidth="1"/>
    <col min="2815" max="2815" width="6" style="102" customWidth="1"/>
    <col min="2816" max="2816" width="15.7109375" style="102" customWidth="1"/>
    <col min="2817" max="2817" width="21.140625" style="102" customWidth="1"/>
    <col min="2818" max="2818" width="8.5703125" style="102" customWidth="1"/>
    <col min="2819" max="2819" width="11.140625" style="102" customWidth="1"/>
    <col min="2820" max="2820" width="10.42578125" style="102" customWidth="1"/>
    <col min="2821" max="2821" width="13.42578125" style="102" customWidth="1"/>
    <col min="2822" max="2822" width="13.85546875" style="102" customWidth="1"/>
    <col min="2823" max="2823" width="11.42578125" style="102" customWidth="1"/>
    <col min="2824" max="2825" width="9.140625" style="102"/>
    <col min="2826" max="2826" width="10" style="102" customWidth="1"/>
    <col min="2827" max="2827" width="13.5703125" style="102" customWidth="1"/>
    <col min="2828" max="2828" width="9.140625" style="102"/>
    <col min="2829" max="2829" width="9.7109375" style="102" customWidth="1"/>
    <col min="2830" max="2830" width="15.42578125" style="102" customWidth="1"/>
    <col min="2831" max="2831" width="15.7109375" style="102" customWidth="1"/>
    <col min="2832" max="2832" width="9.85546875" style="102" customWidth="1"/>
    <col min="2833" max="2833" width="14.7109375" style="102" customWidth="1"/>
    <col min="2834" max="2834" width="11.7109375" style="102" customWidth="1"/>
    <col min="2835" max="2835" width="8.42578125" style="102" customWidth="1"/>
    <col min="2836" max="3069" width="9.140625" style="102"/>
    <col min="3070" max="3070" width="4.42578125" style="102" customWidth="1"/>
    <col min="3071" max="3071" width="6" style="102" customWidth="1"/>
    <col min="3072" max="3072" width="15.7109375" style="102" customWidth="1"/>
    <col min="3073" max="3073" width="21.140625" style="102" customWidth="1"/>
    <col min="3074" max="3074" width="8.5703125" style="102" customWidth="1"/>
    <col min="3075" max="3075" width="11.140625" style="102" customWidth="1"/>
    <col min="3076" max="3076" width="10.42578125" style="102" customWidth="1"/>
    <col min="3077" max="3077" width="13.42578125" style="102" customWidth="1"/>
    <col min="3078" max="3078" width="13.85546875" style="102" customWidth="1"/>
    <col min="3079" max="3079" width="11.42578125" style="102" customWidth="1"/>
    <col min="3080" max="3081" width="9.140625" style="102"/>
    <col min="3082" max="3082" width="10" style="102" customWidth="1"/>
    <col min="3083" max="3083" width="13.5703125" style="102" customWidth="1"/>
    <col min="3084" max="3084" width="9.140625" style="102"/>
    <col min="3085" max="3085" width="9.7109375" style="102" customWidth="1"/>
    <col min="3086" max="3086" width="15.42578125" style="102" customWidth="1"/>
    <col min="3087" max="3087" width="15.7109375" style="102" customWidth="1"/>
    <col min="3088" max="3088" width="9.85546875" style="102" customWidth="1"/>
    <col min="3089" max="3089" width="14.7109375" style="102" customWidth="1"/>
    <col min="3090" max="3090" width="11.7109375" style="102" customWidth="1"/>
    <col min="3091" max="3091" width="8.42578125" style="102" customWidth="1"/>
    <col min="3092" max="3325" width="9.140625" style="102"/>
    <col min="3326" max="3326" width="4.42578125" style="102" customWidth="1"/>
    <col min="3327" max="3327" width="6" style="102" customWidth="1"/>
    <col min="3328" max="3328" width="15.7109375" style="102" customWidth="1"/>
    <col min="3329" max="3329" width="21.140625" style="102" customWidth="1"/>
    <col min="3330" max="3330" width="8.5703125" style="102" customWidth="1"/>
    <col min="3331" max="3331" width="11.140625" style="102" customWidth="1"/>
    <col min="3332" max="3332" width="10.42578125" style="102" customWidth="1"/>
    <col min="3333" max="3333" width="13.42578125" style="102" customWidth="1"/>
    <col min="3334" max="3334" width="13.85546875" style="102" customWidth="1"/>
    <col min="3335" max="3335" width="11.42578125" style="102" customWidth="1"/>
    <col min="3336" max="3337" width="9.140625" style="102"/>
    <col min="3338" max="3338" width="10" style="102" customWidth="1"/>
    <col min="3339" max="3339" width="13.5703125" style="102" customWidth="1"/>
    <col min="3340" max="3340" width="9.140625" style="102"/>
    <col min="3341" max="3341" width="9.7109375" style="102" customWidth="1"/>
    <col min="3342" max="3342" width="15.42578125" style="102" customWidth="1"/>
    <col min="3343" max="3343" width="15.7109375" style="102" customWidth="1"/>
    <col min="3344" max="3344" width="9.85546875" style="102" customWidth="1"/>
    <col min="3345" max="3345" width="14.7109375" style="102" customWidth="1"/>
    <col min="3346" max="3346" width="11.7109375" style="102" customWidth="1"/>
    <col min="3347" max="3347" width="8.42578125" style="102" customWidth="1"/>
    <col min="3348" max="3581" width="9.140625" style="102"/>
    <col min="3582" max="3582" width="4.42578125" style="102" customWidth="1"/>
    <col min="3583" max="3583" width="6" style="102" customWidth="1"/>
    <col min="3584" max="3584" width="15.7109375" style="102" customWidth="1"/>
    <col min="3585" max="3585" width="21.140625" style="102" customWidth="1"/>
    <col min="3586" max="3586" width="8.5703125" style="102" customWidth="1"/>
    <col min="3587" max="3587" width="11.140625" style="102" customWidth="1"/>
    <col min="3588" max="3588" width="10.42578125" style="102" customWidth="1"/>
    <col min="3589" max="3589" width="13.42578125" style="102" customWidth="1"/>
    <col min="3590" max="3590" width="13.85546875" style="102" customWidth="1"/>
    <col min="3591" max="3591" width="11.42578125" style="102" customWidth="1"/>
    <col min="3592" max="3593" width="9.140625" style="102"/>
    <col min="3594" max="3594" width="10" style="102" customWidth="1"/>
    <col min="3595" max="3595" width="13.5703125" style="102" customWidth="1"/>
    <col min="3596" max="3596" width="9.140625" style="102"/>
    <col min="3597" max="3597" width="9.7109375" style="102" customWidth="1"/>
    <col min="3598" max="3598" width="15.42578125" style="102" customWidth="1"/>
    <col min="3599" max="3599" width="15.7109375" style="102" customWidth="1"/>
    <col min="3600" max="3600" width="9.85546875" style="102" customWidth="1"/>
    <col min="3601" max="3601" width="14.7109375" style="102" customWidth="1"/>
    <col min="3602" max="3602" width="11.7109375" style="102" customWidth="1"/>
    <col min="3603" max="3603" width="8.42578125" style="102" customWidth="1"/>
    <col min="3604" max="3837" width="9.140625" style="102"/>
    <col min="3838" max="3838" width="4.42578125" style="102" customWidth="1"/>
    <col min="3839" max="3839" width="6" style="102" customWidth="1"/>
    <col min="3840" max="3840" width="15.7109375" style="102" customWidth="1"/>
    <col min="3841" max="3841" width="21.140625" style="102" customWidth="1"/>
    <col min="3842" max="3842" width="8.5703125" style="102" customWidth="1"/>
    <col min="3843" max="3843" width="11.140625" style="102" customWidth="1"/>
    <col min="3844" max="3844" width="10.42578125" style="102" customWidth="1"/>
    <col min="3845" max="3845" width="13.42578125" style="102" customWidth="1"/>
    <col min="3846" max="3846" width="13.85546875" style="102" customWidth="1"/>
    <col min="3847" max="3847" width="11.42578125" style="102" customWidth="1"/>
    <col min="3848" max="3849" width="9.140625" style="102"/>
    <col min="3850" max="3850" width="10" style="102" customWidth="1"/>
    <col min="3851" max="3851" width="13.5703125" style="102" customWidth="1"/>
    <col min="3852" max="3852" width="9.140625" style="102"/>
    <col min="3853" max="3853" width="9.7109375" style="102" customWidth="1"/>
    <col min="3854" max="3854" width="15.42578125" style="102" customWidth="1"/>
    <col min="3855" max="3855" width="15.7109375" style="102" customWidth="1"/>
    <col min="3856" max="3856" width="9.85546875" style="102" customWidth="1"/>
    <col min="3857" max="3857" width="14.7109375" style="102" customWidth="1"/>
    <col min="3858" max="3858" width="11.7109375" style="102" customWidth="1"/>
    <col min="3859" max="3859" width="8.42578125" style="102" customWidth="1"/>
    <col min="3860" max="4093" width="9.140625" style="102"/>
    <col min="4094" max="4094" width="4.42578125" style="102" customWidth="1"/>
    <col min="4095" max="4095" width="6" style="102" customWidth="1"/>
    <col min="4096" max="4096" width="15.7109375" style="102" customWidth="1"/>
    <col min="4097" max="4097" width="21.140625" style="102" customWidth="1"/>
    <col min="4098" max="4098" width="8.5703125" style="102" customWidth="1"/>
    <col min="4099" max="4099" width="11.140625" style="102" customWidth="1"/>
    <col min="4100" max="4100" width="10.42578125" style="102" customWidth="1"/>
    <col min="4101" max="4101" width="13.42578125" style="102" customWidth="1"/>
    <col min="4102" max="4102" width="13.85546875" style="102" customWidth="1"/>
    <col min="4103" max="4103" width="11.42578125" style="102" customWidth="1"/>
    <col min="4104" max="4105" width="9.140625" style="102"/>
    <col min="4106" max="4106" width="10" style="102" customWidth="1"/>
    <col min="4107" max="4107" width="13.5703125" style="102" customWidth="1"/>
    <col min="4108" max="4108" width="9.140625" style="102"/>
    <col min="4109" max="4109" width="9.7109375" style="102" customWidth="1"/>
    <col min="4110" max="4110" width="15.42578125" style="102" customWidth="1"/>
    <col min="4111" max="4111" width="15.7109375" style="102" customWidth="1"/>
    <col min="4112" max="4112" width="9.85546875" style="102" customWidth="1"/>
    <col min="4113" max="4113" width="14.7109375" style="102" customWidth="1"/>
    <col min="4114" max="4114" width="11.7109375" style="102" customWidth="1"/>
    <col min="4115" max="4115" width="8.42578125" style="102" customWidth="1"/>
    <col min="4116" max="4349" width="9.140625" style="102"/>
    <col min="4350" max="4350" width="4.42578125" style="102" customWidth="1"/>
    <col min="4351" max="4351" width="6" style="102" customWidth="1"/>
    <col min="4352" max="4352" width="15.7109375" style="102" customWidth="1"/>
    <col min="4353" max="4353" width="21.140625" style="102" customWidth="1"/>
    <col min="4354" max="4354" width="8.5703125" style="102" customWidth="1"/>
    <col min="4355" max="4355" width="11.140625" style="102" customWidth="1"/>
    <col min="4356" max="4356" width="10.42578125" style="102" customWidth="1"/>
    <col min="4357" max="4357" width="13.42578125" style="102" customWidth="1"/>
    <col min="4358" max="4358" width="13.85546875" style="102" customWidth="1"/>
    <col min="4359" max="4359" width="11.42578125" style="102" customWidth="1"/>
    <col min="4360" max="4361" width="9.140625" style="102"/>
    <col min="4362" max="4362" width="10" style="102" customWidth="1"/>
    <col min="4363" max="4363" width="13.5703125" style="102" customWidth="1"/>
    <col min="4364" max="4364" width="9.140625" style="102"/>
    <col min="4365" max="4365" width="9.7109375" style="102" customWidth="1"/>
    <col min="4366" max="4366" width="15.42578125" style="102" customWidth="1"/>
    <col min="4367" max="4367" width="15.7109375" style="102" customWidth="1"/>
    <col min="4368" max="4368" width="9.85546875" style="102" customWidth="1"/>
    <col min="4369" max="4369" width="14.7109375" style="102" customWidth="1"/>
    <col min="4370" max="4370" width="11.7109375" style="102" customWidth="1"/>
    <col min="4371" max="4371" width="8.42578125" style="102" customWidth="1"/>
    <col min="4372" max="4605" width="9.140625" style="102"/>
    <col min="4606" max="4606" width="4.42578125" style="102" customWidth="1"/>
    <col min="4607" max="4607" width="6" style="102" customWidth="1"/>
    <col min="4608" max="4608" width="15.7109375" style="102" customWidth="1"/>
    <col min="4609" max="4609" width="21.140625" style="102" customWidth="1"/>
    <col min="4610" max="4610" width="8.5703125" style="102" customWidth="1"/>
    <col min="4611" max="4611" width="11.140625" style="102" customWidth="1"/>
    <col min="4612" max="4612" width="10.42578125" style="102" customWidth="1"/>
    <col min="4613" max="4613" width="13.42578125" style="102" customWidth="1"/>
    <col min="4614" max="4614" width="13.85546875" style="102" customWidth="1"/>
    <col min="4615" max="4615" width="11.42578125" style="102" customWidth="1"/>
    <col min="4616" max="4617" width="9.140625" style="102"/>
    <col min="4618" max="4618" width="10" style="102" customWidth="1"/>
    <col min="4619" max="4619" width="13.5703125" style="102" customWidth="1"/>
    <col min="4620" max="4620" width="9.140625" style="102"/>
    <col min="4621" max="4621" width="9.7109375" style="102" customWidth="1"/>
    <col min="4622" max="4622" width="15.42578125" style="102" customWidth="1"/>
    <col min="4623" max="4623" width="15.7109375" style="102" customWidth="1"/>
    <col min="4624" max="4624" width="9.85546875" style="102" customWidth="1"/>
    <col min="4625" max="4625" width="14.7109375" style="102" customWidth="1"/>
    <col min="4626" max="4626" width="11.7109375" style="102" customWidth="1"/>
    <col min="4627" max="4627" width="8.42578125" style="102" customWidth="1"/>
    <col min="4628" max="4861" width="9.140625" style="102"/>
    <col min="4862" max="4862" width="4.42578125" style="102" customWidth="1"/>
    <col min="4863" max="4863" width="6" style="102" customWidth="1"/>
    <col min="4864" max="4864" width="15.7109375" style="102" customWidth="1"/>
    <col min="4865" max="4865" width="21.140625" style="102" customWidth="1"/>
    <col min="4866" max="4866" width="8.5703125" style="102" customWidth="1"/>
    <col min="4867" max="4867" width="11.140625" style="102" customWidth="1"/>
    <col min="4868" max="4868" width="10.42578125" style="102" customWidth="1"/>
    <col min="4869" max="4869" width="13.42578125" style="102" customWidth="1"/>
    <col min="4870" max="4870" width="13.85546875" style="102" customWidth="1"/>
    <col min="4871" max="4871" width="11.42578125" style="102" customWidth="1"/>
    <col min="4872" max="4873" width="9.140625" style="102"/>
    <col min="4874" max="4874" width="10" style="102" customWidth="1"/>
    <col min="4875" max="4875" width="13.5703125" style="102" customWidth="1"/>
    <col min="4876" max="4876" width="9.140625" style="102"/>
    <col min="4877" max="4877" width="9.7109375" style="102" customWidth="1"/>
    <col min="4878" max="4878" width="15.42578125" style="102" customWidth="1"/>
    <col min="4879" max="4879" width="15.7109375" style="102" customWidth="1"/>
    <col min="4880" max="4880" width="9.85546875" style="102" customWidth="1"/>
    <col min="4881" max="4881" width="14.7109375" style="102" customWidth="1"/>
    <col min="4882" max="4882" width="11.7109375" style="102" customWidth="1"/>
    <col min="4883" max="4883" width="8.42578125" style="102" customWidth="1"/>
    <col min="4884" max="5117" width="9.140625" style="102"/>
    <col min="5118" max="5118" width="4.42578125" style="102" customWidth="1"/>
    <col min="5119" max="5119" width="6" style="102" customWidth="1"/>
    <col min="5120" max="5120" width="15.7109375" style="102" customWidth="1"/>
    <col min="5121" max="5121" width="21.140625" style="102" customWidth="1"/>
    <col min="5122" max="5122" width="8.5703125" style="102" customWidth="1"/>
    <col min="5123" max="5123" width="11.140625" style="102" customWidth="1"/>
    <col min="5124" max="5124" width="10.42578125" style="102" customWidth="1"/>
    <col min="5125" max="5125" width="13.42578125" style="102" customWidth="1"/>
    <col min="5126" max="5126" width="13.85546875" style="102" customWidth="1"/>
    <col min="5127" max="5127" width="11.42578125" style="102" customWidth="1"/>
    <col min="5128" max="5129" width="9.140625" style="102"/>
    <col min="5130" max="5130" width="10" style="102" customWidth="1"/>
    <col min="5131" max="5131" width="13.5703125" style="102" customWidth="1"/>
    <col min="5132" max="5132" width="9.140625" style="102"/>
    <col min="5133" max="5133" width="9.7109375" style="102" customWidth="1"/>
    <col min="5134" max="5134" width="15.42578125" style="102" customWidth="1"/>
    <col min="5135" max="5135" width="15.7109375" style="102" customWidth="1"/>
    <col min="5136" max="5136" width="9.85546875" style="102" customWidth="1"/>
    <col min="5137" max="5137" width="14.7109375" style="102" customWidth="1"/>
    <col min="5138" max="5138" width="11.7109375" style="102" customWidth="1"/>
    <col min="5139" max="5139" width="8.42578125" style="102" customWidth="1"/>
    <col min="5140" max="5373" width="9.140625" style="102"/>
    <col min="5374" max="5374" width="4.42578125" style="102" customWidth="1"/>
    <col min="5375" max="5375" width="6" style="102" customWidth="1"/>
    <col min="5376" max="5376" width="15.7109375" style="102" customWidth="1"/>
    <col min="5377" max="5377" width="21.140625" style="102" customWidth="1"/>
    <col min="5378" max="5378" width="8.5703125" style="102" customWidth="1"/>
    <col min="5379" max="5379" width="11.140625" style="102" customWidth="1"/>
    <col min="5380" max="5380" width="10.42578125" style="102" customWidth="1"/>
    <col min="5381" max="5381" width="13.42578125" style="102" customWidth="1"/>
    <col min="5382" max="5382" width="13.85546875" style="102" customWidth="1"/>
    <col min="5383" max="5383" width="11.42578125" style="102" customWidth="1"/>
    <col min="5384" max="5385" width="9.140625" style="102"/>
    <col min="5386" max="5386" width="10" style="102" customWidth="1"/>
    <col min="5387" max="5387" width="13.5703125" style="102" customWidth="1"/>
    <col min="5388" max="5388" width="9.140625" style="102"/>
    <col min="5389" max="5389" width="9.7109375" style="102" customWidth="1"/>
    <col min="5390" max="5390" width="15.42578125" style="102" customWidth="1"/>
    <col min="5391" max="5391" width="15.7109375" style="102" customWidth="1"/>
    <col min="5392" max="5392" width="9.85546875" style="102" customWidth="1"/>
    <col min="5393" max="5393" width="14.7109375" style="102" customWidth="1"/>
    <col min="5394" max="5394" width="11.7109375" style="102" customWidth="1"/>
    <col min="5395" max="5395" width="8.42578125" style="102" customWidth="1"/>
    <col min="5396" max="5629" width="9.140625" style="102"/>
    <col min="5630" max="5630" width="4.42578125" style="102" customWidth="1"/>
    <col min="5631" max="5631" width="6" style="102" customWidth="1"/>
    <col min="5632" max="5632" width="15.7109375" style="102" customWidth="1"/>
    <col min="5633" max="5633" width="21.140625" style="102" customWidth="1"/>
    <col min="5634" max="5634" width="8.5703125" style="102" customWidth="1"/>
    <col min="5635" max="5635" width="11.140625" style="102" customWidth="1"/>
    <col min="5636" max="5636" width="10.42578125" style="102" customWidth="1"/>
    <col min="5637" max="5637" width="13.42578125" style="102" customWidth="1"/>
    <col min="5638" max="5638" width="13.85546875" style="102" customWidth="1"/>
    <col min="5639" max="5639" width="11.42578125" style="102" customWidth="1"/>
    <col min="5640" max="5641" width="9.140625" style="102"/>
    <col min="5642" max="5642" width="10" style="102" customWidth="1"/>
    <col min="5643" max="5643" width="13.5703125" style="102" customWidth="1"/>
    <col min="5644" max="5644" width="9.140625" style="102"/>
    <col min="5645" max="5645" width="9.7109375" style="102" customWidth="1"/>
    <col min="5646" max="5646" width="15.42578125" style="102" customWidth="1"/>
    <col min="5647" max="5647" width="15.7109375" style="102" customWidth="1"/>
    <col min="5648" max="5648" width="9.85546875" style="102" customWidth="1"/>
    <col min="5649" max="5649" width="14.7109375" style="102" customWidth="1"/>
    <col min="5650" max="5650" width="11.7109375" style="102" customWidth="1"/>
    <col min="5651" max="5651" width="8.42578125" style="102" customWidth="1"/>
    <col min="5652" max="5885" width="9.140625" style="102"/>
    <col min="5886" max="5886" width="4.42578125" style="102" customWidth="1"/>
    <col min="5887" max="5887" width="6" style="102" customWidth="1"/>
    <col min="5888" max="5888" width="15.7109375" style="102" customWidth="1"/>
    <col min="5889" max="5889" width="21.140625" style="102" customWidth="1"/>
    <col min="5890" max="5890" width="8.5703125" style="102" customWidth="1"/>
    <col min="5891" max="5891" width="11.140625" style="102" customWidth="1"/>
    <col min="5892" max="5892" width="10.42578125" style="102" customWidth="1"/>
    <col min="5893" max="5893" width="13.42578125" style="102" customWidth="1"/>
    <col min="5894" max="5894" width="13.85546875" style="102" customWidth="1"/>
    <col min="5895" max="5895" width="11.42578125" style="102" customWidth="1"/>
    <col min="5896" max="5897" width="9.140625" style="102"/>
    <col min="5898" max="5898" width="10" style="102" customWidth="1"/>
    <col min="5899" max="5899" width="13.5703125" style="102" customWidth="1"/>
    <col min="5900" max="5900" width="9.140625" style="102"/>
    <col min="5901" max="5901" width="9.7109375" style="102" customWidth="1"/>
    <col min="5902" max="5902" width="15.42578125" style="102" customWidth="1"/>
    <col min="5903" max="5903" width="15.7109375" style="102" customWidth="1"/>
    <col min="5904" max="5904" width="9.85546875" style="102" customWidth="1"/>
    <col min="5905" max="5905" width="14.7109375" style="102" customWidth="1"/>
    <col min="5906" max="5906" width="11.7109375" style="102" customWidth="1"/>
    <col min="5907" max="5907" width="8.42578125" style="102" customWidth="1"/>
    <col min="5908" max="6141" width="9.140625" style="102"/>
    <col min="6142" max="6142" width="4.42578125" style="102" customWidth="1"/>
    <col min="6143" max="6143" width="6" style="102" customWidth="1"/>
    <col min="6144" max="6144" width="15.7109375" style="102" customWidth="1"/>
    <col min="6145" max="6145" width="21.140625" style="102" customWidth="1"/>
    <col min="6146" max="6146" width="8.5703125" style="102" customWidth="1"/>
    <col min="6147" max="6147" width="11.140625" style="102" customWidth="1"/>
    <col min="6148" max="6148" width="10.42578125" style="102" customWidth="1"/>
    <col min="6149" max="6149" width="13.42578125" style="102" customWidth="1"/>
    <col min="6150" max="6150" width="13.85546875" style="102" customWidth="1"/>
    <col min="6151" max="6151" width="11.42578125" style="102" customWidth="1"/>
    <col min="6152" max="6153" width="9.140625" style="102"/>
    <col min="6154" max="6154" width="10" style="102" customWidth="1"/>
    <col min="6155" max="6155" width="13.5703125" style="102" customWidth="1"/>
    <col min="6156" max="6156" width="9.140625" style="102"/>
    <col min="6157" max="6157" width="9.7109375" style="102" customWidth="1"/>
    <col min="6158" max="6158" width="15.42578125" style="102" customWidth="1"/>
    <col min="6159" max="6159" width="15.7109375" style="102" customWidth="1"/>
    <col min="6160" max="6160" width="9.85546875" style="102" customWidth="1"/>
    <col min="6161" max="6161" width="14.7109375" style="102" customWidth="1"/>
    <col min="6162" max="6162" width="11.7109375" style="102" customWidth="1"/>
    <col min="6163" max="6163" width="8.42578125" style="102" customWidth="1"/>
    <col min="6164" max="6397" width="9.140625" style="102"/>
    <col min="6398" max="6398" width="4.42578125" style="102" customWidth="1"/>
    <col min="6399" max="6399" width="6" style="102" customWidth="1"/>
    <col min="6400" max="6400" width="15.7109375" style="102" customWidth="1"/>
    <col min="6401" max="6401" width="21.140625" style="102" customWidth="1"/>
    <col min="6402" max="6402" width="8.5703125" style="102" customWidth="1"/>
    <col min="6403" max="6403" width="11.140625" style="102" customWidth="1"/>
    <col min="6404" max="6404" width="10.42578125" style="102" customWidth="1"/>
    <col min="6405" max="6405" width="13.42578125" style="102" customWidth="1"/>
    <col min="6406" max="6406" width="13.85546875" style="102" customWidth="1"/>
    <col min="6407" max="6407" width="11.42578125" style="102" customWidth="1"/>
    <col min="6408" max="6409" width="9.140625" style="102"/>
    <col min="6410" max="6410" width="10" style="102" customWidth="1"/>
    <col min="6411" max="6411" width="13.5703125" style="102" customWidth="1"/>
    <col min="6412" max="6412" width="9.140625" style="102"/>
    <col min="6413" max="6413" width="9.7109375" style="102" customWidth="1"/>
    <col min="6414" max="6414" width="15.42578125" style="102" customWidth="1"/>
    <col min="6415" max="6415" width="15.7109375" style="102" customWidth="1"/>
    <col min="6416" max="6416" width="9.85546875" style="102" customWidth="1"/>
    <col min="6417" max="6417" width="14.7109375" style="102" customWidth="1"/>
    <col min="6418" max="6418" width="11.7109375" style="102" customWidth="1"/>
    <col min="6419" max="6419" width="8.42578125" style="102" customWidth="1"/>
    <col min="6420" max="6653" width="9.140625" style="102"/>
    <col min="6654" max="6654" width="4.42578125" style="102" customWidth="1"/>
    <col min="6655" max="6655" width="6" style="102" customWidth="1"/>
    <col min="6656" max="6656" width="15.7109375" style="102" customWidth="1"/>
    <col min="6657" max="6657" width="21.140625" style="102" customWidth="1"/>
    <col min="6658" max="6658" width="8.5703125" style="102" customWidth="1"/>
    <col min="6659" max="6659" width="11.140625" style="102" customWidth="1"/>
    <col min="6660" max="6660" width="10.42578125" style="102" customWidth="1"/>
    <col min="6661" max="6661" width="13.42578125" style="102" customWidth="1"/>
    <col min="6662" max="6662" width="13.85546875" style="102" customWidth="1"/>
    <col min="6663" max="6663" width="11.42578125" style="102" customWidth="1"/>
    <col min="6664" max="6665" width="9.140625" style="102"/>
    <col min="6666" max="6666" width="10" style="102" customWidth="1"/>
    <col min="6667" max="6667" width="13.5703125" style="102" customWidth="1"/>
    <col min="6668" max="6668" width="9.140625" style="102"/>
    <col min="6669" max="6669" width="9.7109375" style="102" customWidth="1"/>
    <col min="6670" max="6670" width="15.42578125" style="102" customWidth="1"/>
    <col min="6671" max="6671" width="15.7109375" style="102" customWidth="1"/>
    <col min="6672" max="6672" width="9.85546875" style="102" customWidth="1"/>
    <col min="6673" max="6673" width="14.7109375" style="102" customWidth="1"/>
    <col min="6674" max="6674" width="11.7109375" style="102" customWidth="1"/>
    <col min="6675" max="6675" width="8.42578125" style="102" customWidth="1"/>
    <col min="6676" max="6909" width="9.140625" style="102"/>
    <col min="6910" max="6910" width="4.42578125" style="102" customWidth="1"/>
    <col min="6911" max="6911" width="6" style="102" customWidth="1"/>
    <col min="6912" max="6912" width="15.7109375" style="102" customWidth="1"/>
    <col min="6913" max="6913" width="21.140625" style="102" customWidth="1"/>
    <col min="6914" max="6914" width="8.5703125" style="102" customWidth="1"/>
    <col min="6915" max="6915" width="11.140625" style="102" customWidth="1"/>
    <col min="6916" max="6916" width="10.42578125" style="102" customWidth="1"/>
    <col min="6917" max="6917" width="13.42578125" style="102" customWidth="1"/>
    <col min="6918" max="6918" width="13.85546875" style="102" customWidth="1"/>
    <col min="6919" max="6919" width="11.42578125" style="102" customWidth="1"/>
    <col min="6920" max="6921" width="9.140625" style="102"/>
    <col min="6922" max="6922" width="10" style="102" customWidth="1"/>
    <col min="6923" max="6923" width="13.5703125" style="102" customWidth="1"/>
    <col min="6924" max="6924" width="9.140625" style="102"/>
    <col min="6925" max="6925" width="9.7109375" style="102" customWidth="1"/>
    <col min="6926" max="6926" width="15.42578125" style="102" customWidth="1"/>
    <col min="6927" max="6927" width="15.7109375" style="102" customWidth="1"/>
    <col min="6928" max="6928" width="9.85546875" style="102" customWidth="1"/>
    <col min="6929" max="6929" width="14.7109375" style="102" customWidth="1"/>
    <col min="6930" max="6930" width="11.7109375" style="102" customWidth="1"/>
    <col min="6931" max="6931" width="8.42578125" style="102" customWidth="1"/>
    <col min="6932" max="7165" width="9.140625" style="102"/>
    <col min="7166" max="7166" width="4.42578125" style="102" customWidth="1"/>
    <col min="7167" max="7167" width="6" style="102" customWidth="1"/>
    <col min="7168" max="7168" width="15.7109375" style="102" customWidth="1"/>
    <col min="7169" max="7169" width="21.140625" style="102" customWidth="1"/>
    <col min="7170" max="7170" width="8.5703125" style="102" customWidth="1"/>
    <col min="7171" max="7171" width="11.140625" style="102" customWidth="1"/>
    <col min="7172" max="7172" width="10.42578125" style="102" customWidth="1"/>
    <col min="7173" max="7173" width="13.42578125" style="102" customWidth="1"/>
    <col min="7174" max="7174" width="13.85546875" style="102" customWidth="1"/>
    <col min="7175" max="7175" width="11.42578125" style="102" customWidth="1"/>
    <col min="7176" max="7177" width="9.140625" style="102"/>
    <col min="7178" max="7178" width="10" style="102" customWidth="1"/>
    <col min="7179" max="7179" width="13.5703125" style="102" customWidth="1"/>
    <col min="7180" max="7180" width="9.140625" style="102"/>
    <col min="7181" max="7181" width="9.7109375" style="102" customWidth="1"/>
    <col min="7182" max="7182" width="15.42578125" style="102" customWidth="1"/>
    <col min="7183" max="7183" width="15.7109375" style="102" customWidth="1"/>
    <col min="7184" max="7184" width="9.85546875" style="102" customWidth="1"/>
    <col min="7185" max="7185" width="14.7109375" style="102" customWidth="1"/>
    <col min="7186" max="7186" width="11.7109375" style="102" customWidth="1"/>
    <col min="7187" max="7187" width="8.42578125" style="102" customWidth="1"/>
    <col min="7188" max="7421" width="9.140625" style="102"/>
    <col min="7422" max="7422" width="4.42578125" style="102" customWidth="1"/>
    <col min="7423" max="7423" width="6" style="102" customWidth="1"/>
    <col min="7424" max="7424" width="15.7109375" style="102" customWidth="1"/>
    <col min="7425" max="7425" width="21.140625" style="102" customWidth="1"/>
    <col min="7426" max="7426" width="8.5703125" style="102" customWidth="1"/>
    <col min="7427" max="7427" width="11.140625" style="102" customWidth="1"/>
    <col min="7428" max="7428" width="10.42578125" style="102" customWidth="1"/>
    <col min="7429" max="7429" width="13.42578125" style="102" customWidth="1"/>
    <col min="7430" max="7430" width="13.85546875" style="102" customWidth="1"/>
    <col min="7431" max="7431" width="11.42578125" style="102" customWidth="1"/>
    <col min="7432" max="7433" width="9.140625" style="102"/>
    <col min="7434" max="7434" width="10" style="102" customWidth="1"/>
    <col min="7435" max="7435" width="13.5703125" style="102" customWidth="1"/>
    <col min="7436" max="7436" width="9.140625" style="102"/>
    <col min="7437" max="7437" width="9.7109375" style="102" customWidth="1"/>
    <col min="7438" max="7438" width="15.42578125" style="102" customWidth="1"/>
    <col min="7439" max="7439" width="15.7109375" style="102" customWidth="1"/>
    <col min="7440" max="7440" width="9.85546875" style="102" customWidth="1"/>
    <col min="7441" max="7441" width="14.7109375" style="102" customWidth="1"/>
    <col min="7442" max="7442" width="11.7109375" style="102" customWidth="1"/>
    <col min="7443" max="7443" width="8.42578125" style="102" customWidth="1"/>
    <col min="7444" max="7677" width="9.140625" style="102"/>
    <col min="7678" max="7678" width="4.42578125" style="102" customWidth="1"/>
    <col min="7679" max="7679" width="6" style="102" customWidth="1"/>
    <col min="7680" max="7680" width="15.7109375" style="102" customWidth="1"/>
    <col min="7681" max="7681" width="21.140625" style="102" customWidth="1"/>
    <col min="7682" max="7682" width="8.5703125" style="102" customWidth="1"/>
    <col min="7683" max="7683" width="11.140625" style="102" customWidth="1"/>
    <col min="7684" max="7684" width="10.42578125" style="102" customWidth="1"/>
    <col min="7685" max="7685" width="13.42578125" style="102" customWidth="1"/>
    <col min="7686" max="7686" width="13.85546875" style="102" customWidth="1"/>
    <col min="7687" max="7687" width="11.42578125" style="102" customWidth="1"/>
    <col min="7688" max="7689" width="9.140625" style="102"/>
    <col min="7690" max="7690" width="10" style="102" customWidth="1"/>
    <col min="7691" max="7691" width="13.5703125" style="102" customWidth="1"/>
    <col min="7692" max="7692" width="9.140625" style="102"/>
    <col min="7693" max="7693" width="9.7109375" style="102" customWidth="1"/>
    <col min="7694" max="7694" width="15.42578125" style="102" customWidth="1"/>
    <col min="7695" max="7695" width="15.7109375" style="102" customWidth="1"/>
    <col min="7696" max="7696" width="9.85546875" style="102" customWidth="1"/>
    <col min="7697" max="7697" width="14.7109375" style="102" customWidth="1"/>
    <col min="7698" max="7698" width="11.7109375" style="102" customWidth="1"/>
    <col min="7699" max="7699" width="8.42578125" style="102" customWidth="1"/>
    <col min="7700" max="7933" width="9.140625" style="102"/>
    <col min="7934" max="7934" width="4.42578125" style="102" customWidth="1"/>
    <col min="7935" max="7935" width="6" style="102" customWidth="1"/>
    <col min="7936" max="7936" width="15.7109375" style="102" customWidth="1"/>
    <col min="7937" max="7937" width="21.140625" style="102" customWidth="1"/>
    <col min="7938" max="7938" width="8.5703125" style="102" customWidth="1"/>
    <col min="7939" max="7939" width="11.140625" style="102" customWidth="1"/>
    <col min="7940" max="7940" width="10.42578125" style="102" customWidth="1"/>
    <col min="7941" max="7941" width="13.42578125" style="102" customWidth="1"/>
    <col min="7942" max="7942" width="13.85546875" style="102" customWidth="1"/>
    <col min="7943" max="7943" width="11.42578125" style="102" customWidth="1"/>
    <col min="7944" max="7945" width="9.140625" style="102"/>
    <col min="7946" max="7946" width="10" style="102" customWidth="1"/>
    <col min="7947" max="7947" width="13.5703125" style="102" customWidth="1"/>
    <col min="7948" max="7948" width="9.140625" style="102"/>
    <col min="7949" max="7949" width="9.7109375" style="102" customWidth="1"/>
    <col min="7950" max="7950" width="15.42578125" style="102" customWidth="1"/>
    <col min="7951" max="7951" width="15.7109375" style="102" customWidth="1"/>
    <col min="7952" max="7952" width="9.85546875" style="102" customWidth="1"/>
    <col min="7953" max="7953" width="14.7109375" style="102" customWidth="1"/>
    <col min="7954" max="7954" width="11.7109375" style="102" customWidth="1"/>
    <col min="7955" max="7955" width="8.42578125" style="102" customWidth="1"/>
    <col min="7956" max="8189" width="9.140625" style="102"/>
    <col min="8190" max="8190" width="4.42578125" style="102" customWidth="1"/>
    <col min="8191" max="8191" width="6" style="102" customWidth="1"/>
    <col min="8192" max="8192" width="15.7109375" style="102" customWidth="1"/>
    <col min="8193" max="8193" width="21.140625" style="102" customWidth="1"/>
    <col min="8194" max="8194" width="8.5703125" style="102" customWidth="1"/>
    <col min="8195" max="8195" width="11.140625" style="102" customWidth="1"/>
    <col min="8196" max="8196" width="10.42578125" style="102" customWidth="1"/>
    <col min="8197" max="8197" width="13.42578125" style="102" customWidth="1"/>
    <col min="8198" max="8198" width="13.85546875" style="102" customWidth="1"/>
    <col min="8199" max="8199" width="11.42578125" style="102" customWidth="1"/>
    <col min="8200" max="8201" width="9.140625" style="102"/>
    <col min="8202" max="8202" width="10" style="102" customWidth="1"/>
    <col min="8203" max="8203" width="13.5703125" style="102" customWidth="1"/>
    <col min="8204" max="8204" width="9.140625" style="102"/>
    <col min="8205" max="8205" width="9.7109375" style="102" customWidth="1"/>
    <col min="8206" max="8206" width="15.42578125" style="102" customWidth="1"/>
    <col min="8207" max="8207" width="15.7109375" style="102" customWidth="1"/>
    <col min="8208" max="8208" width="9.85546875" style="102" customWidth="1"/>
    <col min="8209" max="8209" width="14.7109375" style="102" customWidth="1"/>
    <col min="8210" max="8210" width="11.7109375" style="102" customWidth="1"/>
    <col min="8211" max="8211" width="8.42578125" style="102" customWidth="1"/>
    <col min="8212" max="8445" width="9.140625" style="102"/>
    <col min="8446" max="8446" width="4.42578125" style="102" customWidth="1"/>
    <col min="8447" max="8447" width="6" style="102" customWidth="1"/>
    <col min="8448" max="8448" width="15.7109375" style="102" customWidth="1"/>
    <col min="8449" max="8449" width="21.140625" style="102" customWidth="1"/>
    <col min="8450" max="8450" width="8.5703125" style="102" customWidth="1"/>
    <col min="8451" max="8451" width="11.140625" style="102" customWidth="1"/>
    <col min="8452" max="8452" width="10.42578125" style="102" customWidth="1"/>
    <col min="8453" max="8453" width="13.42578125" style="102" customWidth="1"/>
    <col min="8454" max="8454" width="13.85546875" style="102" customWidth="1"/>
    <col min="8455" max="8455" width="11.42578125" style="102" customWidth="1"/>
    <col min="8456" max="8457" width="9.140625" style="102"/>
    <col min="8458" max="8458" width="10" style="102" customWidth="1"/>
    <col min="8459" max="8459" width="13.5703125" style="102" customWidth="1"/>
    <col min="8460" max="8460" width="9.140625" style="102"/>
    <col min="8461" max="8461" width="9.7109375" style="102" customWidth="1"/>
    <col min="8462" max="8462" width="15.42578125" style="102" customWidth="1"/>
    <col min="8463" max="8463" width="15.7109375" style="102" customWidth="1"/>
    <col min="8464" max="8464" width="9.85546875" style="102" customWidth="1"/>
    <col min="8465" max="8465" width="14.7109375" style="102" customWidth="1"/>
    <col min="8466" max="8466" width="11.7109375" style="102" customWidth="1"/>
    <col min="8467" max="8467" width="8.42578125" style="102" customWidth="1"/>
    <col min="8468" max="8701" width="9.140625" style="102"/>
    <col min="8702" max="8702" width="4.42578125" style="102" customWidth="1"/>
    <col min="8703" max="8703" width="6" style="102" customWidth="1"/>
    <col min="8704" max="8704" width="15.7109375" style="102" customWidth="1"/>
    <col min="8705" max="8705" width="21.140625" style="102" customWidth="1"/>
    <col min="8706" max="8706" width="8.5703125" style="102" customWidth="1"/>
    <col min="8707" max="8707" width="11.140625" style="102" customWidth="1"/>
    <col min="8708" max="8708" width="10.42578125" style="102" customWidth="1"/>
    <col min="8709" max="8709" width="13.42578125" style="102" customWidth="1"/>
    <col min="8710" max="8710" width="13.85546875" style="102" customWidth="1"/>
    <col min="8711" max="8711" width="11.42578125" style="102" customWidth="1"/>
    <col min="8712" max="8713" width="9.140625" style="102"/>
    <col min="8714" max="8714" width="10" style="102" customWidth="1"/>
    <col min="8715" max="8715" width="13.5703125" style="102" customWidth="1"/>
    <col min="8716" max="8716" width="9.140625" style="102"/>
    <col min="8717" max="8717" width="9.7109375" style="102" customWidth="1"/>
    <col min="8718" max="8718" width="15.42578125" style="102" customWidth="1"/>
    <col min="8719" max="8719" width="15.7109375" style="102" customWidth="1"/>
    <col min="8720" max="8720" width="9.85546875" style="102" customWidth="1"/>
    <col min="8721" max="8721" width="14.7109375" style="102" customWidth="1"/>
    <col min="8722" max="8722" width="11.7109375" style="102" customWidth="1"/>
    <col min="8723" max="8723" width="8.42578125" style="102" customWidth="1"/>
    <col min="8724" max="8957" width="9.140625" style="102"/>
    <col min="8958" max="8958" width="4.42578125" style="102" customWidth="1"/>
    <col min="8959" max="8959" width="6" style="102" customWidth="1"/>
    <col min="8960" max="8960" width="15.7109375" style="102" customWidth="1"/>
    <col min="8961" max="8961" width="21.140625" style="102" customWidth="1"/>
    <col min="8962" max="8962" width="8.5703125" style="102" customWidth="1"/>
    <col min="8963" max="8963" width="11.140625" style="102" customWidth="1"/>
    <col min="8964" max="8964" width="10.42578125" style="102" customWidth="1"/>
    <col min="8965" max="8965" width="13.42578125" style="102" customWidth="1"/>
    <col min="8966" max="8966" width="13.85546875" style="102" customWidth="1"/>
    <col min="8967" max="8967" width="11.42578125" style="102" customWidth="1"/>
    <col min="8968" max="8969" width="9.140625" style="102"/>
    <col min="8970" max="8970" width="10" style="102" customWidth="1"/>
    <col min="8971" max="8971" width="13.5703125" style="102" customWidth="1"/>
    <col min="8972" max="8972" width="9.140625" style="102"/>
    <col min="8973" max="8973" width="9.7109375" style="102" customWidth="1"/>
    <col min="8974" max="8974" width="15.42578125" style="102" customWidth="1"/>
    <col min="8975" max="8975" width="15.7109375" style="102" customWidth="1"/>
    <col min="8976" max="8976" width="9.85546875" style="102" customWidth="1"/>
    <col min="8977" max="8977" width="14.7109375" style="102" customWidth="1"/>
    <col min="8978" max="8978" width="11.7109375" style="102" customWidth="1"/>
    <col min="8979" max="8979" width="8.42578125" style="102" customWidth="1"/>
    <col min="8980" max="9213" width="9.140625" style="102"/>
    <col min="9214" max="9214" width="4.42578125" style="102" customWidth="1"/>
    <col min="9215" max="9215" width="6" style="102" customWidth="1"/>
    <col min="9216" max="9216" width="15.7109375" style="102" customWidth="1"/>
    <col min="9217" max="9217" width="21.140625" style="102" customWidth="1"/>
    <col min="9218" max="9218" width="8.5703125" style="102" customWidth="1"/>
    <col min="9219" max="9219" width="11.140625" style="102" customWidth="1"/>
    <col min="9220" max="9220" width="10.42578125" style="102" customWidth="1"/>
    <col min="9221" max="9221" width="13.42578125" style="102" customWidth="1"/>
    <col min="9222" max="9222" width="13.85546875" style="102" customWidth="1"/>
    <col min="9223" max="9223" width="11.42578125" style="102" customWidth="1"/>
    <col min="9224" max="9225" width="9.140625" style="102"/>
    <col min="9226" max="9226" width="10" style="102" customWidth="1"/>
    <col min="9227" max="9227" width="13.5703125" style="102" customWidth="1"/>
    <col min="9228" max="9228" width="9.140625" style="102"/>
    <col min="9229" max="9229" width="9.7109375" style="102" customWidth="1"/>
    <col min="9230" max="9230" width="15.42578125" style="102" customWidth="1"/>
    <col min="9231" max="9231" width="15.7109375" style="102" customWidth="1"/>
    <col min="9232" max="9232" width="9.85546875" style="102" customWidth="1"/>
    <col min="9233" max="9233" width="14.7109375" style="102" customWidth="1"/>
    <col min="9234" max="9234" width="11.7109375" style="102" customWidth="1"/>
    <col min="9235" max="9235" width="8.42578125" style="102" customWidth="1"/>
    <col min="9236" max="9469" width="9.140625" style="102"/>
    <col min="9470" max="9470" width="4.42578125" style="102" customWidth="1"/>
    <col min="9471" max="9471" width="6" style="102" customWidth="1"/>
    <col min="9472" max="9472" width="15.7109375" style="102" customWidth="1"/>
    <col min="9473" max="9473" width="21.140625" style="102" customWidth="1"/>
    <col min="9474" max="9474" width="8.5703125" style="102" customWidth="1"/>
    <col min="9475" max="9475" width="11.140625" style="102" customWidth="1"/>
    <col min="9476" max="9476" width="10.42578125" style="102" customWidth="1"/>
    <col min="9477" max="9477" width="13.42578125" style="102" customWidth="1"/>
    <col min="9478" max="9478" width="13.85546875" style="102" customWidth="1"/>
    <col min="9479" max="9479" width="11.42578125" style="102" customWidth="1"/>
    <col min="9480" max="9481" width="9.140625" style="102"/>
    <col min="9482" max="9482" width="10" style="102" customWidth="1"/>
    <col min="9483" max="9483" width="13.5703125" style="102" customWidth="1"/>
    <col min="9484" max="9484" width="9.140625" style="102"/>
    <col min="9485" max="9485" width="9.7109375" style="102" customWidth="1"/>
    <col min="9486" max="9486" width="15.42578125" style="102" customWidth="1"/>
    <col min="9487" max="9487" width="15.7109375" style="102" customWidth="1"/>
    <col min="9488" max="9488" width="9.85546875" style="102" customWidth="1"/>
    <col min="9489" max="9489" width="14.7109375" style="102" customWidth="1"/>
    <col min="9490" max="9490" width="11.7109375" style="102" customWidth="1"/>
    <col min="9491" max="9491" width="8.42578125" style="102" customWidth="1"/>
    <col min="9492" max="9725" width="9.140625" style="102"/>
    <col min="9726" max="9726" width="4.42578125" style="102" customWidth="1"/>
    <col min="9727" max="9727" width="6" style="102" customWidth="1"/>
    <col min="9728" max="9728" width="15.7109375" style="102" customWidth="1"/>
    <col min="9729" max="9729" width="21.140625" style="102" customWidth="1"/>
    <col min="9730" max="9730" width="8.5703125" style="102" customWidth="1"/>
    <col min="9731" max="9731" width="11.140625" style="102" customWidth="1"/>
    <col min="9732" max="9732" width="10.42578125" style="102" customWidth="1"/>
    <col min="9733" max="9733" width="13.42578125" style="102" customWidth="1"/>
    <col min="9734" max="9734" width="13.85546875" style="102" customWidth="1"/>
    <col min="9735" max="9735" width="11.42578125" style="102" customWidth="1"/>
    <col min="9736" max="9737" width="9.140625" style="102"/>
    <col min="9738" max="9738" width="10" style="102" customWidth="1"/>
    <col min="9739" max="9739" width="13.5703125" style="102" customWidth="1"/>
    <col min="9740" max="9740" width="9.140625" style="102"/>
    <col min="9741" max="9741" width="9.7109375" style="102" customWidth="1"/>
    <col min="9742" max="9742" width="15.42578125" style="102" customWidth="1"/>
    <col min="9743" max="9743" width="15.7109375" style="102" customWidth="1"/>
    <col min="9744" max="9744" width="9.85546875" style="102" customWidth="1"/>
    <col min="9745" max="9745" width="14.7109375" style="102" customWidth="1"/>
    <col min="9746" max="9746" width="11.7109375" style="102" customWidth="1"/>
    <col min="9747" max="9747" width="8.42578125" style="102" customWidth="1"/>
    <col min="9748" max="9981" width="9.140625" style="102"/>
    <col min="9982" max="9982" width="4.42578125" style="102" customWidth="1"/>
    <col min="9983" max="9983" width="6" style="102" customWidth="1"/>
    <col min="9984" max="9984" width="15.7109375" style="102" customWidth="1"/>
    <col min="9985" max="9985" width="21.140625" style="102" customWidth="1"/>
    <col min="9986" max="9986" width="8.5703125" style="102" customWidth="1"/>
    <col min="9987" max="9987" width="11.140625" style="102" customWidth="1"/>
    <col min="9988" max="9988" width="10.42578125" style="102" customWidth="1"/>
    <col min="9989" max="9989" width="13.42578125" style="102" customWidth="1"/>
    <col min="9990" max="9990" width="13.85546875" style="102" customWidth="1"/>
    <col min="9991" max="9991" width="11.42578125" style="102" customWidth="1"/>
    <col min="9992" max="9993" width="9.140625" style="102"/>
    <col min="9994" max="9994" width="10" style="102" customWidth="1"/>
    <col min="9995" max="9995" width="13.5703125" style="102" customWidth="1"/>
    <col min="9996" max="9996" width="9.140625" style="102"/>
    <col min="9997" max="9997" width="9.7109375" style="102" customWidth="1"/>
    <col min="9998" max="9998" width="15.42578125" style="102" customWidth="1"/>
    <col min="9999" max="9999" width="15.7109375" style="102" customWidth="1"/>
    <col min="10000" max="10000" width="9.85546875" style="102" customWidth="1"/>
    <col min="10001" max="10001" width="14.7109375" style="102" customWidth="1"/>
    <col min="10002" max="10002" width="11.7109375" style="102" customWidth="1"/>
    <col min="10003" max="10003" width="8.42578125" style="102" customWidth="1"/>
    <col min="10004" max="10237" width="9.140625" style="102"/>
    <col min="10238" max="10238" width="4.42578125" style="102" customWidth="1"/>
    <col min="10239" max="10239" width="6" style="102" customWidth="1"/>
    <col min="10240" max="10240" width="15.7109375" style="102" customWidth="1"/>
    <col min="10241" max="10241" width="21.140625" style="102" customWidth="1"/>
    <col min="10242" max="10242" width="8.5703125" style="102" customWidth="1"/>
    <col min="10243" max="10243" width="11.140625" style="102" customWidth="1"/>
    <col min="10244" max="10244" width="10.42578125" style="102" customWidth="1"/>
    <col min="10245" max="10245" width="13.42578125" style="102" customWidth="1"/>
    <col min="10246" max="10246" width="13.85546875" style="102" customWidth="1"/>
    <col min="10247" max="10247" width="11.42578125" style="102" customWidth="1"/>
    <col min="10248" max="10249" width="9.140625" style="102"/>
    <col min="10250" max="10250" width="10" style="102" customWidth="1"/>
    <col min="10251" max="10251" width="13.5703125" style="102" customWidth="1"/>
    <col min="10252" max="10252" width="9.140625" style="102"/>
    <col min="10253" max="10253" width="9.7109375" style="102" customWidth="1"/>
    <col min="10254" max="10254" width="15.42578125" style="102" customWidth="1"/>
    <col min="10255" max="10255" width="15.7109375" style="102" customWidth="1"/>
    <col min="10256" max="10256" width="9.85546875" style="102" customWidth="1"/>
    <col min="10257" max="10257" width="14.7109375" style="102" customWidth="1"/>
    <col min="10258" max="10258" width="11.7109375" style="102" customWidth="1"/>
    <col min="10259" max="10259" width="8.42578125" style="102" customWidth="1"/>
    <col min="10260" max="10493" width="9.140625" style="102"/>
    <col min="10494" max="10494" width="4.42578125" style="102" customWidth="1"/>
    <col min="10495" max="10495" width="6" style="102" customWidth="1"/>
    <col min="10496" max="10496" width="15.7109375" style="102" customWidth="1"/>
    <col min="10497" max="10497" width="21.140625" style="102" customWidth="1"/>
    <col min="10498" max="10498" width="8.5703125" style="102" customWidth="1"/>
    <col min="10499" max="10499" width="11.140625" style="102" customWidth="1"/>
    <col min="10500" max="10500" width="10.42578125" style="102" customWidth="1"/>
    <col min="10501" max="10501" width="13.42578125" style="102" customWidth="1"/>
    <col min="10502" max="10502" width="13.85546875" style="102" customWidth="1"/>
    <col min="10503" max="10503" width="11.42578125" style="102" customWidth="1"/>
    <col min="10504" max="10505" width="9.140625" style="102"/>
    <col min="10506" max="10506" width="10" style="102" customWidth="1"/>
    <col min="10507" max="10507" width="13.5703125" style="102" customWidth="1"/>
    <col min="10508" max="10508" width="9.140625" style="102"/>
    <col min="10509" max="10509" width="9.7109375" style="102" customWidth="1"/>
    <col min="10510" max="10510" width="15.42578125" style="102" customWidth="1"/>
    <col min="10511" max="10511" width="15.7109375" style="102" customWidth="1"/>
    <col min="10512" max="10512" width="9.85546875" style="102" customWidth="1"/>
    <col min="10513" max="10513" width="14.7109375" style="102" customWidth="1"/>
    <col min="10514" max="10514" width="11.7109375" style="102" customWidth="1"/>
    <col min="10515" max="10515" width="8.42578125" style="102" customWidth="1"/>
    <col min="10516" max="10749" width="9.140625" style="102"/>
    <col min="10750" max="10750" width="4.42578125" style="102" customWidth="1"/>
    <col min="10751" max="10751" width="6" style="102" customWidth="1"/>
    <col min="10752" max="10752" width="15.7109375" style="102" customWidth="1"/>
    <col min="10753" max="10753" width="21.140625" style="102" customWidth="1"/>
    <col min="10754" max="10754" width="8.5703125" style="102" customWidth="1"/>
    <col min="10755" max="10755" width="11.140625" style="102" customWidth="1"/>
    <col min="10756" max="10756" width="10.42578125" style="102" customWidth="1"/>
    <col min="10757" max="10757" width="13.42578125" style="102" customWidth="1"/>
    <col min="10758" max="10758" width="13.85546875" style="102" customWidth="1"/>
    <col min="10759" max="10759" width="11.42578125" style="102" customWidth="1"/>
    <col min="10760" max="10761" width="9.140625" style="102"/>
    <col min="10762" max="10762" width="10" style="102" customWidth="1"/>
    <col min="10763" max="10763" width="13.5703125" style="102" customWidth="1"/>
    <col min="10764" max="10764" width="9.140625" style="102"/>
    <col min="10765" max="10765" width="9.7109375" style="102" customWidth="1"/>
    <col min="10766" max="10766" width="15.42578125" style="102" customWidth="1"/>
    <col min="10767" max="10767" width="15.7109375" style="102" customWidth="1"/>
    <col min="10768" max="10768" width="9.85546875" style="102" customWidth="1"/>
    <col min="10769" max="10769" width="14.7109375" style="102" customWidth="1"/>
    <col min="10770" max="10770" width="11.7109375" style="102" customWidth="1"/>
    <col min="10771" max="10771" width="8.42578125" style="102" customWidth="1"/>
    <col min="10772" max="11005" width="9.140625" style="102"/>
    <col min="11006" max="11006" width="4.42578125" style="102" customWidth="1"/>
    <col min="11007" max="11007" width="6" style="102" customWidth="1"/>
    <col min="11008" max="11008" width="15.7109375" style="102" customWidth="1"/>
    <col min="11009" max="11009" width="21.140625" style="102" customWidth="1"/>
    <col min="11010" max="11010" width="8.5703125" style="102" customWidth="1"/>
    <col min="11011" max="11011" width="11.140625" style="102" customWidth="1"/>
    <col min="11012" max="11012" width="10.42578125" style="102" customWidth="1"/>
    <col min="11013" max="11013" width="13.42578125" style="102" customWidth="1"/>
    <col min="11014" max="11014" width="13.85546875" style="102" customWidth="1"/>
    <col min="11015" max="11015" width="11.42578125" style="102" customWidth="1"/>
    <col min="11016" max="11017" width="9.140625" style="102"/>
    <col min="11018" max="11018" width="10" style="102" customWidth="1"/>
    <col min="11019" max="11019" width="13.5703125" style="102" customWidth="1"/>
    <col min="11020" max="11020" width="9.140625" style="102"/>
    <col min="11021" max="11021" width="9.7109375" style="102" customWidth="1"/>
    <col min="11022" max="11022" width="15.42578125" style="102" customWidth="1"/>
    <col min="11023" max="11023" width="15.7109375" style="102" customWidth="1"/>
    <col min="11024" max="11024" width="9.85546875" style="102" customWidth="1"/>
    <col min="11025" max="11025" width="14.7109375" style="102" customWidth="1"/>
    <col min="11026" max="11026" width="11.7109375" style="102" customWidth="1"/>
    <col min="11027" max="11027" width="8.42578125" style="102" customWidth="1"/>
    <col min="11028" max="11261" width="9.140625" style="102"/>
    <col min="11262" max="11262" width="4.42578125" style="102" customWidth="1"/>
    <col min="11263" max="11263" width="6" style="102" customWidth="1"/>
    <col min="11264" max="11264" width="15.7109375" style="102" customWidth="1"/>
    <col min="11265" max="11265" width="21.140625" style="102" customWidth="1"/>
    <col min="11266" max="11266" width="8.5703125" style="102" customWidth="1"/>
    <col min="11267" max="11267" width="11.140625" style="102" customWidth="1"/>
    <col min="11268" max="11268" width="10.42578125" style="102" customWidth="1"/>
    <col min="11269" max="11269" width="13.42578125" style="102" customWidth="1"/>
    <col min="11270" max="11270" width="13.85546875" style="102" customWidth="1"/>
    <col min="11271" max="11271" width="11.42578125" style="102" customWidth="1"/>
    <col min="11272" max="11273" width="9.140625" style="102"/>
    <col min="11274" max="11274" width="10" style="102" customWidth="1"/>
    <col min="11275" max="11275" width="13.5703125" style="102" customWidth="1"/>
    <col min="11276" max="11276" width="9.140625" style="102"/>
    <col min="11277" max="11277" width="9.7109375" style="102" customWidth="1"/>
    <col min="11278" max="11278" width="15.42578125" style="102" customWidth="1"/>
    <col min="11279" max="11279" width="15.7109375" style="102" customWidth="1"/>
    <col min="11280" max="11280" width="9.85546875" style="102" customWidth="1"/>
    <col min="11281" max="11281" width="14.7109375" style="102" customWidth="1"/>
    <col min="11282" max="11282" width="11.7109375" style="102" customWidth="1"/>
    <col min="11283" max="11283" width="8.42578125" style="102" customWidth="1"/>
    <col min="11284" max="11517" width="9.140625" style="102"/>
    <col min="11518" max="11518" width="4.42578125" style="102" customWidth="1"/>
    <col min="11519" max="11519" width="6" style="102" customWidth="1"/>
    <col min="11520" max="11520" width="15.7109375" style="102" customWidth="1"/>
    <col min="11521" max="11521" width="21.140625" style="102" customWidth="1"/>
    <col min="11522" max="11522" width="8.5703125" style="102" customWidth="1"/>
    <col min="11523" max="11523" width="11.140625" style="102" customWidth="1"/>
    <col min="11524" max="11524" width="10.42578125" style="102" customWidth="1"/>
    <col min="11525" max="11525" width="13.42578125" style="102" customWidth="1"/>
    <col min="11526" max="11526" width="13.85546875" style="102" customWidth="1"/>
    <col min="11527" max="11527" width="11.42578125" style="102" customWidth="1"/>
    <col min="11528" max="11529" width="9.140625" style="102"/>
    <col min="11530" max="11530" width="10" style="102" customWidth="1"/>
    <col min="11531" max="11531" width="13.5703125" style="102" customWidth="1"/>
    <col min="11532" max="11532" width="9.140625" style="102"/>
    <col min="11533" max="11533" width="9.7109375" style="102" customWidth="1"/>
    <col min="11534" max="11534" width="15.42578125" style="102" customWidth="1"/>
    <col min="11535" max="11535" width="15.7109375" style="102" customWidth="1"/>
    <col min="11536" max="11536" width="9.85546875" style="102" customWidth="1"/>
    <col min="11537" max="11537" width="14.7109375" style="102" customWidth="1"/>
    <col min="11538" max="11538" width="11.7109375" style="102" customWidth="1"/>
    <col min="11539" max="11539" width="8.42578125" style="102" customWidth="1"/>
    <col min="11540" max="11773" width="9.140625" style="102"/>
    <col min="11774" max="11774" width="4.42578125" style="102" customWidth="1"/>
    <col min="11775" max="11775" width="6" style="102" customWidth="1"/>
    <col min="11776" max="11776" width="15.7109375" style="102" customWidth="1"/>
    <col min="11777" max="11777" width="21.140625" style="102" customWidth="1"/>
    <col min="11778" max="11778" width="8.5703125" style="102" customWidth="1"/>
    <col min="11779" max="11779" width="11.140625" style="102" customWidth="1"/>
    <col min="11780" max="11780" width="10.42578125" style="102" customWidth="1"/>
    <col min="11781" max="11781" width="13.42578125" style="102" customWidth="1"/>
    <col min="11782" max="11782" width="13.85546875" style="102" customWidth="1"/>
    <col min="11783" max="11783" width="11.42578125" style="102" customWidth="1"/>
    <col min="11784" max="11785" width="9.140625" style="102"/>
    <col min="11786" max="11786" width="10" style="102" customWidth="1"/>
    <col min="11787" max="11787" width="13.5703125" style="102" customWidth="1"/>
    <col min="11788" max="11788" width="9.140625" style="102"/>
    <col min="11789" max="11789" width="9.7109375" style="102" customWidth="1"/>
    <col min="11790" max="11790" width="15.42578125" style="102" customWidth="1"/>
    <col min="11791" max="11791" width="15.7109375" style="102" customWidth="1"/>
    <col min="11792" max="11792" width="9.85546875" style="102" customWidth="1"/>
    <col min="11793" max="11793" width="14.7109375" style="102" customWidth="1"/>
    <col min="11794" max="11794" width="11.7109375" style="102" customWidth="1"/>
    <col min="11795" max="11795" width="8.42578125" style="102" customWidth="1"/>
    <col min="11796" max="12029" width="9.140625" style="102"/>
    <col min="12030" max="12030" width="4.42578125" style="102" customWidth="1"/>
    <col min="12031" max="12031" width="6" style="102" customWidth="1"/>
    <col min="12032" max="12032" width="15.7109375" style="102" customWidth="1"/>
    <col min="12033" max="12033" width="21.140625" style="102" customWidth="1"/>
    <col min="12034" max="12034" width="8.5703125" style="102" customWidth="1"/>
    <col min="12035" max="12035" width="11.140625" style="102" customWidth="1"/>
    <col min="12036" max="12036" width="10.42578125" style="102" customWidth="1"/>
    <col min="12037" max="12037" width="13.42578125" style="102" customWidth="1"/>
    <col min="12038" max="12038" width="13.85546875" style="102" customWidth="1"/>
    <col min="12039" max="12039" width="11.42578125" style="102" customWidth="1"/>
    <col min="12040" max="12041" width="9.140625" style="102"/>
    <col min="12042" max="12042" width="10" style="102" customWidth="1"/>
    <col min="12043" max="12043" width="13.5703125" style="102" customWidth="1"/>
    <col min="12044" max="12044" width="9.140625" style="102"/>
    <col min="12045" max="12045" width="9.7109375" style="102" customWidth="1"/>
    <col min="12046" max="12046" width="15.42578125" style="102" customWidth="1"/>
    <col min="12047" max="12047" width="15.7109375" style="102" customWidth="1"/>
    <col min="12048" max="12048" width="9.85546875" style="102" customWidth="1"/>
    <col min="12049" max="12049" width="14.7109375" style="102" customWidth="1"/>
    <col min="12050" max="12050" width="11.7109375" style="102" customWidth="1"/>
    <col min="12051" max="12051" width="8.42578125" style="102" customWidth="1"/>
    <col min="12052" max="12285" width="9.140625" style="102"/>
    <col min="12286" max="12286" width="4.42578125" style="102" customWidth="1"/>
    <col min="12287" max="12287" width="6" style="102" customWidth="1"/>
    <col min="12288" max="12288" width="15.7109375" style="102" customWidth="1"/>
    <col min="12289" max="12289" width="21.140625" style="102" customWidth="1"/>
    <col min="12290" max="12290" width="8.5703125" style="102" customWidth="1"/>
    <col min="12291" max="12291" width="11.140625" style="102" customWidth="1"/>
    <col min="12292" max="12292" width="10.42578125" style="102" customWidth="1"/>
    <col min="12293" max="12293" width="13.42578125" style="102" customWidth="1"/>
    <col min="12294" max="12294" width="13.85546875" style="102" customWidth="1"/>
    <col min="12295" max="12295" width="11.42578125" style="102" customWidth="1"/>
    <col min="12296" max="12297" width="9.140625" style="102"/>
    <col min="12298" max="12298" width="10" style="102" customWidth="1"/>
    <col min="12299" max="12299" width="13.5703125" style="102" customWidth="1"/>
    <col min="12300" max="12300" width="9.140625" style="102"/>
    <col min="12301" max="12301" width="9.7109375" style="102" customWidth="1"/>
    <col min="12302" max="12302" width="15.42578125" style="102" customWidth="1"/>
    <col min="12303" max="12303" width="15.7109375" style="102" customWidth="1"/>
    <col min="12304" max="12304" width="9.85546875" style="102" customWidth="1"/>
    <col min="12305" max="12305" width="14.7109375" style="102" customWidth="1"/>
    <col min="12306" max="12306" width="11.7109375" style="102" customWidth="1"/>
    <col min="12307" max="12307" width="8.42578125" style="102" customWidth="1"/>
    <col min="12308" max="12541" width="9.140625" style="102"/>
    <col min="12542" max="12542" width="4.42578125" style="102" customWidth="1"/>
    <col min="12543" max="12543" width="6" style="102" customWidth="1"/>
    <col min="12544" max="12544" width="15.7109375" style="102" customWidth="1"/>
    <col min="12545" max="12545" width="21.140625" style="102" customWidth="1"/>
    <col min="12546" max="12546" width="8.5703125" style="102" customWidth="1"/>
    <col min="12547" max="12547" width="11.140625" style="102" customWidth="1"/>
    <col min="12548" max="12548" width="10.42578125" style="102" customWidth="1"/>
    <col min="12549" max="12549" width="13.42578125" style="102" customWidth="1"/>
    <col min="12550" max="12550" width="13.85546875" style="102" customWidth="1"/>
    <col min="12551" max="12551" width="11.42578125" style="102" customWidth="1"/>
    <col min="12552" max="12553" width="9.140625" style="102"/>
    <col min="12554" max="12554" width="10" style="102" customWidth="1"/>
    <col min="12555" max="12555" width="13.5703125" style="102" customWidth="1"/>
    <col min="12556" max="12556" width="9.140625" style="102"/>
    <col min="12557" max="12557" width="9.7109375" style="102" customWidth="1"/>
    <col min="12558" max="12558" width="15.42578125" style="102" customWidth="1"/>
    <col min="12559" max="12559" width="15.7109375" style="102" customWidth="1"/>
    <col min="12560" max="12560" width="9.85546875" style="102" customWidth="1"/>
    <col min="12561" max="12561" width="14.7109375" style="102" customWidth="1"/>
    <col min="12562" max="12562" width="11.7109375" style="102" customWidth="1"/>
    <col min="12563" max="12563" width="8.42578125" style="102" customWidth="1"/>
    <col min="12564" max="12797" width="9.140625" style="102"/>
    <col min="12798" max="12798" width="4.42578125" style="102" customWidth="1"/>
    <col min="12799" max="12799" width="6" style="102" customWidth="1"/>
    <col min="12800" max="12800" width="15.7109375" style="102" customWidth="1"/>
    <col min="12801" max="12801" width="21.140625" style="102" customWidth="1"/>
    <col min="12802" max="12802" width="8.5703125" style="102" customWidth="1"/>
    <col min="12803" max="12803" width="11.140625" style="102" customWidth="1"/>
    <col min="12804" max="12804" width="10.42578125" style="102" customWidth="1"/>
    <col min="12805" max="12805" width="13.42578125" style="102" customWidth="1"/>
    <col min="12806" max="12806" width="13.85546875" style="102" customWidth="1"/>
    <col min="12807" max="12807" width="11.42578125" style="102" customWidth="1"/>
    <col min="12808" max="12809" width="9.140625" style="102"/>
    <col min="12810" max="12810" width="10" style="102" customWidth="1"/>
    <col min="12811" max="12811" width="13.5703125" style="102" customWidth="1"/>
    <col min="12812" max="12812" width="9.140625" style="102"/>
    <col min="12813" max="12813" width="9.7109375" style="102" customWidth="1"/>
    <col min="12814" max="12814" width="15.42578125" style="102" customWidth="1"/>
    <col min="12815" max="12815" width="15.7109375" style="102" customWidth="1"/>
    <col min="12816" max="12816" width="9.85546875" style="102" customWidth="1"/>
    <col min="12817" max="12817" width="14.7109375" style="102" customWidth="1"/>
    <col min="12818" max="12818" width="11.7109375" style="102" customWidth="1"/>
    <col min="12819" max="12819" width="8.42578125" style="102" customWidth="1"/>
    <col min="12820" max="13053" width="9.140625" style="102"/>
    <col min="13054" max="13054" width="4.42578125" style="102" customWidth="1"/>
    <col min="13055" max="13055" width="6" style="102" customWidth="1"/>
    <col min="13056" max="13056" width="15.7109375" style="102" customWidth="1"/>
    <col min="13057" max="13057" width="21.140625" style="102" customWidth="1"/>
    <col min="13058" max="13058" width="8.5703125" style="102" customWidth="1"/>
    <col min="13059" max="13059" width="11.140625" style="102" customWidth="1"/>
    <col min="13060" max="13060" width="10.42578125" style="102" customWidth="1"/>
    <col min="13061" max="13061" width="13.42578125" style="102" customWidth="1"/>
    <col min="13062" max="13062" width="13.85546875" style="102" customWidth="1"/>
    <col min="13063" max="13063" width="11.42578125" style="102" customWidth="1"/>
    <col min="13064" max="13065" width="9.140625" style="102"/>
    <col min="13066" max="13066" width="10" style="102" customWidth="1"/>
    <col min="13067" max="13067" width="13.5703125" style="102" customWidth="1"/>
    <col min="13068" max="13068" width="9.140625" style="102"/>
    <col min="13069" max="13069" width="9.7109375" style="102" customWidth="1"/>
    <col min="13070" max="13070" width="15.42578125" style="102" customWidth="1"/>
    <col min="13071" max="13071" width="15.7109375" style="102" customWidth="1"/>
    <col min="13072" max="13072" width="9.85546875" style="102" customWidth="1"/>
    <col min="13073" max="13073" width="14.7109375" style="102" customWidth="1"/>
    <col min="13074" max="13074" width="11.7109375" style="102" customWidth="1"/>
    <col min="13075" max="13075" width="8.42578125" style="102" customWidth="1"/>
    <col min="13076" max="13309" width="9.140625" style="102"/>
    <col min="13310" max="13310" width="4.42578125" style="102" customWidth="1"/>
    <col min="13311" max="13311" width="6" style="102" customWidth="1"/>
    <col min="13312" max="13312" width="15.7109375" style="102" customWidth="1"/>
    <col min="13313" max="13313" width="21.140625" style="102" customWidth="1"/>
    <col min="13314" max="13314" width="8.5703125" style="102" customWidth="1"/>
    <col min="13315" max="13315" width="11.140625" style="102" customWidth="1"/>
    <col min="13316" max="13316" width="10.42578125" style="102" customWidth="1"/>
    <col min="13317" max="13317" width="13.42578125" style="102" customWidth="1"/>
    <col min="13318" max="13318" width="13.85546875" style="102" customWidth="1"/>
    <col min="13319" max="13319" width="11.42578125" style="102" customWidth="1"/>
    <col min="13320" max="13321" width="9.140625" style="102"/>
    <col min="13322" max="13322" width="10" style="102" customWidth="1"/>
    <col min="13323" max="13323" width="13.5703125" style="102" customWidth="1"/>
    <col min="13324" max="13324" width="9.140625" style="102"/>
    <col min="13325" max="13325" width="9.7109375" style="102" customWidth="1"/>
    <col min="13326" max="13326" width="15.42578125" style="102" customWidth="1"/>
    <col min="13327" max="13327" width="15.7109375" style="102" customWidth="1"/>
    <col min="13328" max="13328" width="9.85546875" style="102" customWidth="1"/>
    <col min="13329" max="13329" width="14.7109375" style="102" customWidth="1"/>
    <col min="13330" max="13330" width="11.7109375" style="102" customWidth="1"/>
    <col min="13331" max="13331" width="8.42578125" style="102" customWidth="1"/>
    <col min="13332" max="13565" width="9.140625" style="102"/>
    <col min="13566" max="13566" width="4.42578125" style="102" customWidth="1"/>
    <col min="13567" max="13567" width="6" style="102" customWidth="1"/>
    <col min="13568" max="13568" width="15.7109375" style="102" customWidth="1"/>
    <col min="13569" max="13569" width="21.140625" style="102" customWidth="1"/>
    <col min="13570" max="13570" width="8.5703125" style="102" customWidth="1"/>
    <col min="13571" max="13571" width="11.140625" style="102" customWidth="1"/>
    <col min="13572" max="13572" width="10.42578125" style="102" customWidth="1"/>
    <col min="13573" max="13573" width="13.42578125" style="102" customWidth="1"/>
    <col min="13574" max="13574" width="13.85546875" style="102" customWidth="1"/>
    <col min="13575" max="13575" width="11.42578125" style="102" customWidth="1"/>
    <col min="13576" max="13577" width="9.140625" style="102"/>
    <col min="13578" max="13578" width="10" style="102" customWidth="1"/>
    <col min="13579" max="13579" width="13.5703125" style="102" customWidth="1"/>
    <col min="13580" max="13580" width="9.140625" style="102"/>
    <col min="13581" max="13581" width="9.7109375" style="102" customWidth="1"/>
    <col min="13582" max="13582" width="15.42578125" style="102" customWidth="1"/>
    <col min="13583" max="13583" width="15.7109375" style="102" customWidth="1"/>
    <col min="13584" max="13584" width="9.85546875" style="102" customWidth="1"/>
    <col min="13585" max="13585" width="14.7109375" style="102" customWidth="1"/>
    <col min="13586" max="13586" width="11.7109375" style="102" customWidth="1"/>
    <col min="13587" max="13587" width="8.42578125" style="102" customWidth="1"/>
    <col min="13588" max="13821" width="9.140625" style="102"/>
    <col min="13822" max="13822" width="4.42578125" style="102" customWidth="1"/>
    <col min="13823" max="13823" width="6" style="102" customWidth="1"/>
    <col min="13824" max="13824" width="15.7109375" style="102" customWidth="1"/>
    <col min="13825" max="13825" width="21.140625" style="102" customWidth="1"/>
    <col min="13826" max="13826" width="8.5703125" style="102" customWidth="1"/>
    <col min="13827" max="13827" width="11.140625" style="102" customWidth="1"/>
    <col min="13828" max="13828" width="10.42578125" style="102" customWidth="1"/>
    <col min="13829" max="13829" width="13.42578125" style="102" customWidth="1"/>
    <col min="13830" max="13830" width="13.85546875" style="102" customWidth="1"/>
    <col min="13831" max="13831" width="11.42578125" style="102" customWidth="1"/>
    <col min="13832" max="13833" width="9.140625" style="102"/>
    <col min="13834" max="13834" width="10" style="102" customWidth="1"/>
    <col min="13835" max="13835" width="13.5703125" style="102" customWidth="1"/>
    <col min="13836" max="13836" width="9.140625" style="102"/>
    <col min="13837" max="13837" width="9.7109375" style="102" customWidth="1"/>
    <col min="13838" max="13838" width="15.42578125" style="102" customWidth="1"/>
    <col min="13839" max="13839" width="15.7109375" style="102" customWidth="1"/>
    <col min="13840" max="13840" width="9.85546875" style="102" customWidth="1"/>
    <col min="13841" max="13841" width="14.7109375" style="102" customWidth="1"/>
    <col min="13842" max="13842" width="11.7109375" style="102" customWidth="1"/>
    <col min="13843" max="13843" width="8.42578125" style="102" customWidth="1"/>
    <col min="13844" max="14077" width="9.140625" style="102"/>
    <col min="14078" max="14078" width="4.42578125" style="102" customWidth="1"/>
    <col min="14079" max="14079" width="6" style="102" customWidth="1"/>
    <col min="14080" max="14080" width="15.7109375" style="102" customWidth="1"/>
    <col min="14081" max="14081" width="21.140625" style="102" customWidth="1"/>
    <col min="14082" max="14082" width="8.5703125" style="102" customWidth="1"/>
    <col min="14083" max="14083" width="11.140625" style="102" customWidth="1"/>
    <col min="14084" max="14084" width="10.42578125" style="102" customWidth="1"/>
    <col min="14085" max="14085" width="13.42578125" style="102" customWidth="1"/>
    <col min="14086" max="14086" width="13.85546875" style="102" customWidth="1"/>
    <col min="14087" max="14087" width="11.42578125" style="102" customWidth="1"/>
    <col min="14088" max="14089" width="9.140625" style="102"/>
    <col min="14090" max="14090" width="10" style="102" customWidth="1"/>
    <col min="14091" max="14091" width="13.5703125" style="102" customWidth="1"/>
    <col min="14092" max="14092" width="9.140625" style="102"/>
    <col min="14093" max="14093" width="9.7109375" style="102" customWidth="1"/>
    <col min="14094" max="14094" width="15.42578125" style="102" customWidth="1"/>
    <col min="14095" max="14095" width="15.7109375" style="102" customWidth="1"/>
    <col min="14096" max="14096" width="9.85546875" style="102" customWidth="1"/>
    <col min="14097" max="14097" width="14.7109375" style="102" customWidth="1"/>
    <col min="14098" max="14098" width="11.7109375" style="102" customWidth="1"/>
    <col min="14099" max="14099" width="8.42578125" style="102" customWidth="1"/>
    <col min="14100" max="14333" width="9.140625" style="102"/>
    <col min="14334" max="14334" width="4.42578125" style="102" customWidth="1"/>
    <col min="14335" max="14335" width="6" style="102" customWidth="1"/>
    <col min="14336" max="14336" width="15.7109375" style="102" customWidth="1"/>
    <col min="14337" max="14337" width="21.140625" style="102" customWidth="1"/>
    <col min="14338" max="14338" width="8.5703125" style="102" customWidth="1"/>
    <col min="14339" max="14339" width="11.140625" style="102" customWidth="1"/>
    <col min="14340" max="14340" width="10.42578125" style="102" customWidth="1"/>
    <col min="14341" max="14341" width="13.42578125" style="102" customWidth="1"/>
    <col min="14342" max="14342" width="13.85546875" style="102" customWidth="1"/>
    <col min="14343" max="14343" width="11.42578125" style="102" customWidth="1"/>
    <col min="14344" max="14345" width="9.140625" style="102"/>
    <col min="14346" max="14346" width="10" style="102" customWidth="1"/>
    <col min="14347" max="14347" width="13.5703125" style="102" customWidth="1"/>
    <col min="14348" max="14348" width="9.140625" style="102"/>
    <col min="14349" max="14349" width="9.7109375" style="102" customWidth="1"/>
    <col min="14350" max="14350" width="15.42578125" style="102" customWidth="1"/>
    <col min="14351" max="14351" width="15.7109375" style="102" customWidth="1"/>
    <col min="14352" max="14352" width="9.85546875" style="102" customWidth="1"/>
    <col min="14353" max="14353" width="14.7109375" style="102" customWidth="1"/>
    <col min="14354" max="14354" width="11.7109375" style="102" customWidth="1"/>
    <col min="14355" max="14355" width="8.42578125" style="102" customWidth="1"/>
    <col min="14356" max="14589" width="9.140625" style="102"/>
    <col min="14590" max="14590" width="4.42578125" style="102" customWidth="1"/>
    <col min="14591" max="14591" width="6" style="102" customWidth="1"/>
    <col min="14592" max="14592" width="15.7109375" style="102" customWidth="1"/>
    <col min="14593" max="14593" width="21.140625" style="102" customWidth="1"/>
    <col min="14594" max="14594" width="8.5703125" style="102" customWidth="1"/>
    <col min="14595" max="14595" width="11.140625" style="102" customWidth="1"/>
    <col min="14596" max="14596" width="10.42578125" style="102" customWidth="1"/>
    <col min="14597" max="14597" width="13.42578125" style="102" customWidth="1"/>
    <col min="14598" max="14598" width="13.85546875" style="102" customWidth="1"/>
    <col min="14599" max="14599" width="11.42578125" style="102" customWidth="1"/>
    <col min="14600" max="14601" width="9.140625" style="102"/>
    <col min="14602" max="14602" width="10" style="102" customWidth="1"/>
    <col min="14603" max="14603" width="13.5703125" style="102" customWidth="1"/>
    <col min="14604" max="14604" width="9.140625" style="102"/>
    <col min="14605" max="14605" width="9.7109375" style="102" customWidth="1"/>
    <col min="14606" max="14606" width="15.42578125" style="102" customWidth="1"/>
    <col min="14607" max="14607" width="15.7109375" style="102" customWidth="1"/>
    <col min="14608" max="14608" width="9.85546875" style="102" customWidth="1"/>
    <col min="14609" max="14609" width="14.7109375" style="102" customWidth="1"/>
    <col min="14610" max="14610" width="11.7109375" style="102" customWidth="1"/>
    <col min="14611" max="14611" width="8.42578125" style="102" customWidth="1"/>
    <col min="14612" max="14845" width="9.140625" style="102"/>
    <col min="14846" max="14846" width="4.42578125" style="102" customWidth="1"/>
    <col min="14847" max="14847" width="6" style="102" customWidth="1"/>
    <col min="14848" max="14848" width="15.7109375" style="102" customWidth="1"/>
    <col min="14849" max="14849" width="21.140625" style="102" customWidth="1"/>
    <col min="14850" max="14850" width="8.5703125" style="102" customWidth="1"/>
    <col min="14851" max="14851" width="11.140625" style="102" customWidth="1"/>
    <col min="14852" max="14852" width="10.42578125" style="102" customWidth="1"/>
    <col min="14853" max="14853" width="13.42578125" style="102" customWidth="1"/>
    <col min="14854" max="14854" width="13.85546875" style="102" customWidth="1"/>
    <col min="14855" max="14855" width="11.42578125" style="102" customWidth="1"/>
    <col min="14856" max="14857" width="9.140625" style="102"/>
    <col min="14858" max="14858" width="10" style="102" customWidth="1"/>
    <col min="14859" max="14859" width="13.5703125" style="102" customWidth="1"/>
    <col min="14860" max="14860" width="9.140625" style="102"/>
    <col min="14861" max="14861" width="9.7109375" style="102" customWidth="1"/>
    <col min="14862" max="14862" width="15.42578125" style="102" customWidth="1"/>
    <col min="14863" max="14863" width="15.7109375" style="102" customWidth="1"/>
    <col min="14864" max="14864" width="9.85546875" style="102" customWidth="1"/>
    <col min="14865" max="14865" width="14.7109375" style="102" customWidth="1"/>
    <col min="14866" max="14866" width="11.7109375" style="102" customWidth="1"/>
    <col min="14867" max="14867" width="8.42578125" style="102" customWidth="1"/>
    <col min="14868" max="15101" width="9.140625" style="102"/>
    <col min="15102" max="15102" width="4.42578125" style="102" customWidth="1"/>
    <col min="15103" max="15103" width="6" style="102" customWidth="1"/>
    <col min="15104" max="15104" width="15.7109375" style="102" customWidth="1"/>
    <col min="15105" max="15105" width="21.140625" style="102" customWidth="1"/>
    <col min="15106" max="15106" width="8.5703125" style="102" customWidth="1"/>
    <col min="15107" max="15107" width="11.140625" style="102" customWidth="1"/>
    <col min="15108" max="15108" width="10.42578125" style="102" customWidth="1"/>
    <col min="15109" max="15109" width="13.42578125" style="102" customWidth="1"/>
    <col min="15110" max="15110" width="13.85546875" style="102" customWidth="1"/>
    <col min="15111" max="15111" width="11.42578125" style="102" customWidth="1"/>
    <col min="15112" max="15113" width="9.140625" style="102"/>
    <col min="15114" max="15114" width="10" style="102" customWidth="1"/>
    <col min="15115" max="15115" width="13.5703125" style="102" customWidth="1"/>
    <col min="15116" max="15116" width="9.140625" style="102"/>
    <col min="15117" max="15117" width="9.7109375" style="102" customWidth="1"/>
    <col min="15118" max="15118" width="15.42578125" style="102" customWidth="1"/>
    <col min="15119" max="15119" width="15.7109375" style="102" customWidth="1"/>
    <col min="15120" max="15120" width="9.85546875" style="102" customWidth="1"/>
    <col min="15121" max="15121" width="14.7109375" style="102" customWidth="1"/>
    <col min="15122" max="15122" width="11.7109375" style="102" customWidth="1"/>
    <col min="15123" max="15123" width="8.42578125" style="102" customWidth="1"/>
    <col min="15124" max="15357" width="9.140625" style="102"/>
    <col min="15358" max="15358" width="4.42578125" style="102" customWidth="1"/>
    <col min="15359" max="15359" width="6" style="102" customWidth="1"/>
    <col min="15360" max="15360" width="15.7109375" style="102" customWidth="1"/>
    <col min="15361" max="15361" width="21.140625" style="102" customWidth="1"/>
    <col min="15362" max="15362" width="8.5703125" style="102" customWidth="1"/>
    <col min="15363" max="15363" width="11.140625" style="102" customWidth="1"/>
    <col min="15364" max="15364" width="10.42578125" style="102" customWidth="1"/>
    <col min="15365" max="15365" width="13.42578125" style="102" customWidth="1"/>
    <col min="15366" max="15366" width="13.85546875" style="102" customWidth="1"/>
    <col min="15367" max="15367" width="11.42578125" style="102" customWidth="1"/>
    <col min="15368" max="15369" width="9.140625" style="102"/>
    <col min="15370" max="15370" width="10" style="102" customWidth="1"/>
    <col min="15371" max="15371" width="13.5703125" style="102" customWidth="1"/>
    <col min="15372" max="15372" width="9.140625" style="102"/>
    <col min="15373" max="15373" width="9.7109375" style="102" customWidth="1"/>
    <col min="15374" max="15374" width="15.42578125" style="102" customWidth="1"/>
    <col min="15375" max="15375" width="15.7109375" style="102" customWidth="1"/>
    <col min="15376" max="15376" width="9.85546875" style="102" customWidth="1"/>
    <col min="15377" max="15377" width="14.7109375" style="102" customWidth="1"/>
    <col min="15378" max="15378" width="11.7109375" style="102" customWidth="1"/>
    <col min="15379" max="15379" width="8.42578125" style="102" customWidth="1"/>
    <col min="15380" max="15613" width="9.140625" style="102"/>
    <col min="15614" max="15614" width="4.42578125" style="102" customWidth="1"/>
    <col min="15615" max="15615" width="6" style="102" customWidth="1"/>
    <col min="15616" max="15616" width="15.7109375" style="102" customWidth="1"/>
    <col min="15617" max="15617" width="21.140625" style="102" customWidth="1"/>
    <col min="15618" max="15618" width="8.5703125" style="102" customWidth="1"/>
    <col min="15619" max="15619" width="11.140625" style="102" customWidth="1"/>
    <col min="15620" max="15620" width="10.42578125" style="102" customWidth="1"/>
    <col min="15621" max="15621" width="13.42578125" style="102" customWidth="1"/>
    <col min="15622" max="15622" width="13.85546875" style="102" customWidth="1"/>
    <col min="15623" max="15623" width="11.42578125" style="102" customWidth="1"/>
    <col min="15624" max="15625" width="9.140625" style="102"/>
    <col min="15626" max="15626" width="10" style="102" customWidth="1"/>
    <col min="15627" max="15627" width="13.5703125" style="102" customWidth="1"/>
    <col min="15628" max="15628" width="9.140625" style="102"/>
    <col min="15629" max="15629" width="9.7109375" style="102" customWidth="1"/>
    <col min="15630" max="15630" width="15.42578125" style="102" customWidth="1"/>
    <col min="15631" max="15631" width="15.7109375" style="102" customWidth="1"/>
    <col min="15632" max="15632" width="9.85546875" style="102" customWidth="1"/>
    <col min="15633" max="15633" width="14.7109375" style="102" customWidth="1"/>
    <col min="15634" max="15634" width="11.7109375" style="102" customWidth="1"/>
    <col min="15635" max="15635" width="8.42578125" style="102" customWidth="1"/>
    <col min="15636" max="15869" width="9.140625" style="102"/>
    <col min="15870" max="15870" width="4.42578125" style="102" customWidth="1"/>
    <col min="15871" max="15871" width="6" style="102" customWidth="1"/>
    <col min="15872" max="15872" width="15.7109375" style="102" customWidth="1"/>
    <col min="15873" max="15873" width="21.140625" style="102" customWidth="1"/>
    <col min="15874" max="15874" width="8.5703125" style="102" customWidth="1"/>
    <col min="15875" max="15875" width="11.140625" style="102" customWidth="1"/>
    <col min="15876" max="15876" width="10.42578125" style="102" customWidth="1"/>
    <col min="15877" max="15877" width="13.42578125" style="102" customWidth="1"/>
    <col min="15878" max="15878" width="13.85546875" style="102" customWidth="1"/>
    <col min="15879" max="15879" width="11.42578125" style="102" customWidth="1"/>
    <col min="15880" max="15881" width="9.140625" style="102"/>
    <col min="15882" max="15882" width="10" style="102" customWidth="1"/>
    <col min="15883" max="15883" width="13.5703125" style="102" customWidth="1"/>
    <col min="15884" max="15884" width="9.140625" style="102"/>
    <col min="15885" max="15885" width="9.7109375" style="102" customWidth="1"/>
    <col min="15886" max="15886" width="15.42578125" style="102" customWidth="1"/>
    <col min="15887" max="15887" width="15.7109375" style="102" customWidth="1"/>
    <col min="15888" max="15888" width="9.85546875" style="102" customWidth="1"/>
    <col min="15889" max="15889" width="14.7109375" style="102" customWidth="1"/>
    <col min="15890" max="15890" width="11.7109375" style="102" customWidth="1"/>
    <col min="15891" max="15891" width="8.42578125" style="102" customWidth="1"/>
    <col min="15892" max="16125" width="9.140625" style="102"/>
    <col min="16126" max="16126" width="4.42578125" style="102" customWidth="1"/>
    <col min="16127" max="16127" width="6" style="102" customWidth="1"/>
    <col min="16128" max="16128" width="15.7109375" style="102" customWidth="1"/>
    <col min="16129" max="16129" width="21.140625" style="102" customWidth="1"/>
    <col min="16130" max="16130" width="8.5703125" style="102" customWidth="1"/>
    <col min="16131" max="16131" width="11.140625" style="102" customWidth="1"/>
    <col min="16132" max="16132" width="10.42578125" style="102" customWidth="1"/>
    <col min="16133" max="16133" width="13.42578125" style="102" customWidth="1"/>
    <col min="16134" max="16134" width="13.85546875" style="102" customWidth="1"/>
    <col min="16135" max="16135" width="11.42578125" style="102" customWidth="1"/>
    <col min="16136" max="16137" width="9.140625" style="102"/>
    <col min="16138" max="16138" width="10" style="102" customWidth="1"/>
    <col min="16139" max="16139" width="13.5703125" style="102" customWidth="1"/>
    <col min="16140" max="16140" width="9.140625" style="102"/>
    <col min="16141" max="16141" width="9.7109375" style="102" customWidth="1"/>
    <col min="16142" max="16142" width="15.42578125" style="102" customWidth="1"/>
    <col min="16143" max="16143" width="15.7109375" style="102" customWidth="1"/>
    <col min="16144" max="16144" width="9.85546875" style="102" customWidth="1"/>
    <col min="16145" max="16145" width="14.7109375" style="102" customWidth="1"/>
    <col min="16146" max="16146" width="11.7109375" style="102" customWidth="1"/>
    <col min="16147" max="16147" width="8.42578125" style="102" customWidth="1"/>
    <col min="16148" max="16384" width="9.140625" style="102"/>
  </cols>
  <sheetData>
    <row r="1" spans="1:19" x14ac:dyDescent="0.3">
      <c r="A1" s="355" t="s">
        <v>148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</row>
    <row r="2" spans="1:19" x14ac:dyDescent="0.3">
      <c r="A2" s="355" t="s">
        <v>133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</row>
    <row r="3" spans="1:19" x14ac:dyDescent="0.3">
      <c r="A3" s="355" t="s">
        <v>134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</row>
    <row r="4" spans="1:19" ht="17.25" thickBot="1" x14ac:dyDescent="0.35">
      <c r="A4" s="104"/>
      <c r="B4" s="106"/>
      <c r="C4" s="106"/>
      <c r="D4" s="107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ht="35.25" customHeight="1" x14ac:dyDescent="0.3">
      <c r="A5" s="359" t="s">
        <v>1</v>
      </c>
      <c r="B5" s="362" t="s">
        <v>55</v>
      </c>
      <c r="C5" s="363"/>
      <c r="D5" s="364"/>
      <c r="E5" s="356" t="s">
        <v>103</v>
      </c>
      <c r="F5" s="357"/>
      <c r="G5" s="357"/>
      <c r="H5" s="357"/>
      <c r="I5" s="357"/>
      <c r="J5" s="357"/>
      <c r="K5" s="358"/>
      <c r="L5" s="356" t="s">
        <v>109</v>
      </c>
      <c r="M5" s="357"/>
      <c r="N5" s="357"/>
      <c r="O5" s="357"/>
      <c r="P5" s="357"/>
      <c r="Q5" s="357"/>
      <c r="R5" s="358"/>
      <c r="S5" s="371" t="s">
        <v>83</v>
      </c>
    </row>
    <row r="6" spans="1:19" ht="54.75" customHeight="1" x14ac:dyDescent="0.3">
      <c r="A6" s="360"/>
      <c r="B6" s="365"/>
      <c r="C6" s="366"/>
      <c r="D6" s="367"/>
      <c r="E6" s="379" t="s">
        <v>97</v>
      </c>
      <c r="F6" s="380"/>
      <c r="G6" s="379" t="s">
        <v>98</v>
      </c>
      <c r="H6" s="381"/>
      <c r="I6" s="374" t="s">
        <v>77</v>
      </c>
      <c r="J6" s="374" t="s">
        <v>149</v>
      </c>
      <c r="K6" s="374" t="s">
        <v>57</v>
      </c>
      <c r="L6" s="379" t="s">
        <v>97</v>
      </c>
      <c r="M6" s="380"/>
      <c r="N6" s="379" t="s">
        <v>98</v>
      </c>
      <c r="O6" s="381"/>
      <c r="P6" s="374" t="s">
        <v>77</v>
      </c>
      <c r="Q6" s="374" t="s">
        <v>150</v>
      </c>
      <c r="R6" s="374" t="s">
        <v>57</v>
      </c>
      <c r="S6" s="372"/>
    </row>
    <row r="7" spans="1:19" ht="23.25" customHeight="1" x14ac:dyDescent="0.3">
      <c r="A7" s="360"/>
      <c r="B7" s="365"/>
      <c r="C7" s="366"/>
      <c r="D7" s="367"/>
      <c r="E7" s="374" t="s">
        <v>102</v>
      </c>
      <c r="F7" s="374" t="s">
        <v>89</v>
      </c>
      <c r="G7" s="377" t="s">
        <v>183</v>
      </c>
      <c r="H7" s="377" t="s">
        <v>82</v>
      </c>
      <c r="I7" s="375"/>
      <c r="J7" s="375"/>
      <c r="K7" s="375"/>
      <c r="L7" s="374" t="s">
        <v>102</v>
      </c>
      <c r="M7" s="374" t="s">
        <v>89</v>
      </c>
      <c r="N7" s="377" t="s">
        <v>183</v>
      </c>
      <c r="O7" s="377" t="s">
        <v>82</v>
      </c>
      <c r="P7" s="375"/>
      <c r="Q7" s="375"/>
      <c r="R7" s="375"/>
      <c r="S7" s="372"/>
    </row>
    <row r="8" spans="1:19" ht="22.5" customHeight="1" x14ac:dyDescent="0.3">
      <c r="A8" s="360"/>
      <c r="B8" s="365"/>
      <c r="C8" s="366"/>
      <c r="D8" s="367"/>
      <c r="E8" s="378"/>
      <c r="F8" s="378"/>
      <c r="G8" s="377"/>
      <c r="H8" s="377"/>
      <c r="I8" s="375"/>
      <c r="J8" s="375"/>
      <c r="K8" s="375"/>
      <c r="L8" s="378"/>
      <c r="M8" s="378"/>
      <c r="N8" s="377"/>
      <c r="O8" s="377"/>
      <c r="P8" s="375"/>
      <c r="Q8" s="375"/>
      <c r="R8" s="375"/>
      <c r="S8" s="372"/>
    </row>
    <row r="9" spans="1:19" ht="25.5" customHeight="1" thickBot="1" x14ac:dyDescent="0.35">
      <c r="A9" s="361"/>
      <c r="B9" s="368"/>
      <c r="C9" s="369"/>
      <c r="D9" s="370"/>
      <c r="E9" s="108" t="s">
        <v>101</v>
      </c>
      <c r="F9" s="108" t="s">
        <v>79</v>
      </c>
      <c r="G9" s="108" t="s">
        <v>80</v>
      </c>
      <c r="H9" s="108" t="s">
        <v>81</v>
      </c>
      <c r="I9" s="376"/>
      <c r="J9" s="376"/>
      <c r="K9" s="376"/>
      <c r="L9" s="108" t="s">
        <v>101</v>
      </c>
      <c r="M9" s="108" t="s">
        <v>79</v>
      </c>
      <c r="N9" s="108" t="s">
        <v>80</v>
      </c>
      <c r="O9" s="108" t="s">
        <v>81</v>
      </c>
      <c r="P9" s="376"/>
      <c r="Q9" s="376"/>
      <c r="R9" s="376"/>
      <c r="S9" s="373"/>
    </row>
    <row r="10" spans="1:19" ht="18" thickTop="1" thickBot="1" x14ac:dyDescent="0.35">
      <c r="A10" s="109">
        <v>1</v>
      </c>
      <c r="B10" s="382">
        <v>2</v>
      </c>
      <c r="C10" s="382"/>
      <c r="D10" s="382"/>
      <c r="E10" s="110">
        <v>3</v>
      </c>
      <c r="F10" s="110">
        <v>4</v>
      </c>
      <c r="G10" s="110">
        <v>5</v>
      </c>
      <c r="H10" s="110">
        <v>6</v>
      </c>
      <c r="I10" s="110">
        <v>7</v>
      </c>
      <c r="J10" s="110">
        <v>8</v>
      </c>
      <c r="K10" s="110">
        <v>9</v>
      </c>
      <c r="L10" s="110">
        <v>10</v>
      </c>
      <c r="M10" s="110">
        <v>11</v>
      </c>
      <c r="N10" s="110">
        <v>12</v>
      </c>
      <c r="O10" s="110">
        <v>13</v>
      </c>
      <c r="P10" s="110">
        <v>16</v>
      </c>
      <c r="Q10" s="110">
        <v>17</v>
      </c>
      <c r="R10" s="110">
        <v>18</v>
      </c>
      <c r="S10" s="111">
        <v>19</v>
      </c>
    </row>
    <row r="11" spans="1:19" ht="18" thickTop="1" thickBot="1" x14ac:dyDescent="0.35">
      <c r="A11" s="112"/>
      <c r="B11" s="383" t="s">
        <v>58</v>
      </c>
      <c r="C11" s="384"/>
      <c r="D11" s="385"/>
      <c r="E11" s="113">
        <f t="shared" ref="E11:Q11" si="0">SUM(E12:E30)</f>
        <v>0</v>
      </c>
      <c r="F11" s="113">
        <f t="shared" si="0"/>
        <v>1</v>
      </c>
      <c r="G11" s="113">
        <f t="shared" si="0"/>
        <v>10</v>
      </c>
      <c r="H11" s="113">
        <f t="shared" si="0"/>
        <v>16</v>
      </c>
      <c r="I11" s="113">
        <f t="shared" si="0"/>
        <v>855</v>
      </c>
      <c r="J11" s="113">
        <f t="shared" si="0"/>
        <v>375</v>
      </c>
      <c r="K11" s="113">
        <f t="shared" si="0"/>
        <v>1257</v>
      </c>
      <c r="L11" s="113">
        <f t="shared" si="0"/>
        <v>0</v>
      </c>
      <c r="M11" s="113">
        <f t="shared" si="0"/>
        <v>1</v>
      </c>
      <c r="N11" s="113">
        <f t="shared" si="0"/>
        <v>9</v>
      </c>
      <c r="O11" s="113">
        <f t="shared" si="0"/>
        <v>15</v>
      </c>
      <c r="P11" s="113">
        <f t="shared" si="0"/>
        <v>799</v>
      </c>
      <c r="Q11" s="113">
        <f t="shared" si="0"/>
        <v>350</v>
      </c>
      <c r="R11" s="113">
        <f>SUM(R12:R30)</f>
        <v>1174</v>
      </c>
      <c r="S11" s="114">
        <f>SUM(S12:S30)</f>
        <v>36</v>
      </c>
    </row>
    <row r="12" spans="1:19" ht="17.25" thickTop="1" x14ac:dyDescent="0.3">
      <c r="A12" s="115"/>
      <c r="B12" s="116"/>
      <c r="C12" s="117"/>
      <c r="D12" s="118"/>
      <c r="E12" s="119"/>
      <c r="F12" s="119"/>
      <c r="G12" s="119"/>
      <c r="H12" s="120"/>
      <c r="I12" s="121"/>
      <c r="J12" s="121"/>
      <c r="K12" s="121">
        <f t="shared" ref="K12:K18" si="1">SUM(E12:J12)</f>
        <v>0</v>
      </c>
      <c r="L12" s="119"/>
      <c r="M12" s="119"/>
      <c r="N12" s="119"/>
      <c r="O12" s="120"/>
      <c r="P12" s="121"/>
      <c r="Q12" s="121"/>
      <c r="R12" s="121">
        <f>SUM(L12:Q12)</f>
        <v>0</v>
      </c>
      <c r="S12" s="122"/>
    </row>
    <row r="13" spans="1:19" x14ac:dyDescent="0.3">
      <c r="A13" s="130"/>
      <c r="B13" s="131"/>
      <c r="C13" s="125"/>
      <c r="D13" s="126"/>
      <c r="E13" s="142"/>
      <c r="F13" s="143"/>
      <c r="G13" s="143"/>
      <c r="H13" s="298"/>
      <c r="I13" s="144"/>
      <c r="J13" s="144"/>
      <c r="K13" s="121">
        <f t="shared" si="1"/>
        <v>0</v>
      </c>
      <c r="L13" s="142"/>
      <c r="M13" s="143"/>
      <c r="N13" s="143"/>
      <c r="O13" s="298"/>
      <c r="P13" s="144"/>
      <c r="Q13" s="144"/>
      <c r="R13" s="121">
        <f t="shared" ref="R13:R30" si="2">SUM(L13:Q13)</f>
        <v>0</v>
      </c>
      <c r="S13" s="299"/>
    </row>
    <row r="14" spans="1:19" x14ac:dyDescent="0.3">
      <c r="A14" s="130">
        <v>1</v>
      </c>
      <c r="B14" s="131" t="s">
        <v>147</v>
      </c>
      <c r="C14" s="132"/>
      <c r="D14" s="133"/>
      <c r="E14" s="142">
        <v>0</v>
      </c>
      <c r="F14" s="270">
        <v>1</v>
      </c>
      <c r="G14" s="273">
        <v>10</v>
      </c>
      <c r="H14" s="272">
        <v>15</v>
      </c>
      <c r="I14" s="144">
        <v>5</v>
      </c>
      <c r="J14" s="144">
        <v>300</v>
      </c>
      <c r="K14" s="121">
        <f t="shared" si="1"/>
        <v>331</v>
      </c>
      <c r="L14" s="142">
        <v>0</v>
      </c>
      <c r="M14" s="270">
        <v>1</v>
      </c>
      <c r="N14" s="273">
        <v>9</v>
      </c>
      <c r="O14" s="272">
        <v>14</v>
      </c>
      <c r="P14" s="144">
        <v>4</v>
      </c>
      <c r="Q14" s="144">
        <v>290</v>
      </c>
      <c r="R14" s="121">
        <f t="shared" si="2"/>
        <v>318</v>
      </c>
      <c r="S14" s="145">
        <v>5</v>
      </c>
    </row>
    <row r="15" spans="1:19" ht="17.25" thickBot="1" x14ac:dyDescent="0.35">
      <c r="A15" s="276"/>
      <c r="B15" s="277"/>
      <c r="C15" s="291"/>
      <c r="D15" s="292"/>
      <c r="E15" s="300"/>
      <c r="F15" s="301"/>
      <c r="G15" s="302"/>
      <c r="H15" s="303"/>
      <c r="I15" s="304"/>
      <c r="J15" s="304"/>
      <c r="K15" s="284">
        <f t="shared" si="1"/>
        <v>0</v>
      </c>
      <c r="L15" s="300"/>
      <c r="M15" s="301"/>
      <c r="N15" s="302"/>
      <c r="O15" s="303"/>
      <c r="P15" s="304"/>
      <c r="Q15" s="304"/>
      <c r="R15" s="284">
        <f t="shared" si="2"/>
        <v>0</v>
      </c>
      <c r="S15" s="305"/>
    </row>
    <row r="16" spans="1:19" x14ac:dyDescent="0.3">
      <c r="A16" s="293"/>
      <c r="B16" s="294"/>
      <c r="C16" s="295"/>
      <c r="D16" s="296"/>
      <c r="E16" s="306"/>
      <c r="F16" s="307"/>
      <c r="G16" s="308"/>
      <c r="H16" s="309"/>
      <c r="I16" s="297"/>
      <c r="J16" s="297"/>
      <c r="K16" s="297">
        <f t="shared" si="1"/>
        <v>0</v>
      </c>
      <c r="L16" s="306"/>
      <c r="M16" s="307"/>
      <c r="N16" s="308"/>
      <c r="O16" s="309"/>
      <c r="P16" s="297"/>
      <c r="Q16" s="297"/>
      <c r="R16" s="297">
        <f t="shared" si="2"/>
        <v>0</v>
      </c>
      <c r="S16" s="310"/>
    </row>
    <row r="17" spans="1:19" x14ac:dyDescent="0.3">
      <c r="A17" s="130">
        <v>1</v>
      </c>
      <c r="B17" s="131" t="s">
        <v>247</v>
      </c>
      <c r="C17" s="132"/>
      <c r="D17" s="133"/>
      <c r="E17" s="142">
        <v>0</v>
      </c>
      <c r="F17" s="270">
        <v>0</v>
      </c>
      <c r="G17" s="273">
        <v>0</v>
      </c>
      <c r="H17" s="272">
        <v>1</v>
      </c>
      <c r="I17" s="144">
        <v>750</v>
      </c>
      <c r="J17" s="144">
        <v>50</v>
      </c>
      <c r="K17" s="121">
        <f t="shared" si="1"/>
        <v>801</v>
      </c>
      <c r="L17" s="142">
        <v>0</v>
      </c>
      <c r="M17" s="270">
        <v>0</v>
      </c>
      <c r="N17" s="273">
        <v>0</v>
      </c>
      <c r="O17" s="272">
        <v>1</v>
      </c>
      <c r="P17" s="144">
        <v>700</v>
      </c>
      <c r="Q17" s="144">
        <v>40</v>
      </c>
      <c r="R17" s="121">
        <f t="shared" si="2"/>
        <v>741</v>
      </c>
      <c r="S17" s="145">
        <v>21</v>
      </c>
    </row>
    <row r="18" spans="1:19" ht="17.25" thickBot="1" x14ac:dyDescent="0.35">
      <c r="A18" s="276"/>
      <c r="B18" s="277"/>
      <c r="C18" s="291"/>
      <c r="D18" s="292"/>
      <c r="E18" s="300"/>
      <c r="F18" s="301"/>
      <c r="G18" s="302"/>
      <c r="H18" s="303"/>
      <c r="I18" s="304"/>
      <c r="J18" s="304"/>
      <c r="K18" s="284">
        <f t="shared" si="1"/>
        <v>0</v>
      </c>
      <c r="L18" s="300"/>
      <c r="M18" s="301"/>
      <c r="N18" s="302"/>
      <c r="O18" s="303"/>
      <c r="P18" s="304"/>
      <c r="Q18" s="304"/>
      <c r="R18" s="284">
        <f t="shared" si="2"/>
        <v>0</v>
      </c>
      <c r="S18" s="305"/>
    </row>
    <row r="19" spans="1:19" x14ac:dyDescent="0.3">
      <c r="A19" s="293"/>
      <c r="B19" s="294"/>
      <c r="C19" s="295"/>
      <c r="D19" s="296"/>
      <c r="E19" s="306"/>
      <c r="F19" s="307"/>
      <c r="G19" s="308"/>
      <c r="H19" s="309"/>
      <c r="I19" s="297"/>
      <c r="J19" s="297"/>
      <c r="K19" s="297"/>
      <c r="L19" s="306"/>
      <c r="M19" s="307"/>
      <c r="N19" s="308"/>
      <c r="O19" s="309"/>
      <c r="P19" s="297"/>
      <c r="Q19" s="297"/>
      <c r="R19" s="297"/>
      <c r="S19" s="310"/>
    </row>
    <row r="20" spans="1:19" x14ac:dyDescent="0.3">
      <c r="A20" s="130">
        <v>1</v>
      </c>
      <c r="B20" s="131" t="s">
        <v>248</v>
      </c>
      <c r="C20" s="132"/>
      <c r="D20" s="133"/>
      <c r="E20" s="142">
        <v>0</v>
      </c>
      <c r="F20" s="270">
        <v>0</v>
      </c>
      <c r="G20" s="273">
        <v>0</v>
      </c>
      <c r="H20" s="272">
        <v>0</v>
      </c>
      <c r="I20" s="144">
        <v>100</v>
      </c>
      <c r="J20" s="144">
        <v>25</v>
      </c>
      <c r="K20" s="121">
        <f t="shared" ref="K20:K30" si="3">SUM(E20:J20)</f>
        <v>125</v>
      </c>
      <c r="L20" s="142">
        <v>0</v>
      </c>
      <c r="M20" s="270">
        <v>0</v>
      </c>
      <c r="N20" s="273">
        <v>0</v>
      </c>
      <c r="O20" s="272">
        <v>0</v>
      </c>
      <c r="P20" s="144">
        <v>95</v>
      </c>
      <c r="Q20" s="144">
        <v>20</v>
      </c>
      <c r="R20" s="121">
        <f t="shared" si="2"/>
        <v>115</v>
      </c>
      <c r="S20" s="145">
        <v>10</v>
      </c>
    </row>
    <row r="21" spans="1:19" x14ac:dyDescent="0.3">
      <c r="A21" s="130"/>
      <c r="B21" s="131"/>
      <c r="C21" s="132"/>
      <c r="D21" s="133"/>
      <c r="E21" s="270"/>
      <c r="F21" s="272"/>
      <c r="G21" s="272"/>
      <c r="H21" s="272"/>
      <c r="I21" s="144"/>
      <c r="J21" s="144"/>
      <c r="K21" s="121">
        <f t="shared" si="3"/>
        <v>0</v>
      </c>
      <c r="L21" s="270"/>
      <c r="M21" s="272"/>
      <c r="N21" s="272"/>
      <c r="O21" s="272"/>
      <c r="P21" s="144"/>
      <c r="Q21" s="144"/>
      <c r="R21" s="121">
        <f t="shared" si="2"/>
        <v>0</v>
      </c>
      <c r="S21" s="145"/>
    </row>
    <row r="22" spans="1:19" x14ac:dyDescent="0.3">
      <c r="A22" s="130"/>
      <c r="B22" s="131"/>
      <c r="C22" s="132"/>
      <c r="D22" s="133"/>
      <c r="E22" s="142"/>
      <c r="F22" s="270"/>
      <c r="G22" s="273"/>
      <c r="H22" s="272"/>
      <c r="I22" s="144"/>
      <c r="J22" s="144"/>
      <c r="K22" s="121">
        <f t="shared" si="3"/>
        <v>0</v>
      </c>
      <c r="L22" s="142"/>
      <c r="M22" s="270"/>
      <c r="N22" s="273"/>
      <c r="O22" s="272"/>
      <c r="P22" s="144"/>
      <c r="Q22" s="144"/>
      <c r="R22" s="121">
        <f t="shared" si="2"/>
        <v>0</v>
      </c>
      <c r="S22" s="145"/>
    </row>
    <row r="23" spans="1:19" x14ac:dyDescent="0.3">
      <c r="A23" s="130"/>
      <c r="B23" s="131"/>
      <c r="C23" s="137"/>
      <c r="D23" s="138"/>
      <c r="E23" s="142"/>
      <c r="F23" s="270"/>
      <c r="G23" s="273"/>
      <c r="H23" s="311"/>
      <c r="I23" s="144"/>
      <c r="J23" s="144"/>
      <c r="K23" s="121">
        <f t="shared" si="3"/>
        <v>0</v>
      </c>
      <c r="L23" s="142"/>
      <c r="M23" s="270"/>
      <c r="N23" s="273"/>
      <c r="O23" s="311"/>
      <c r="P23" s="144"/>
      <c r="Q23" s="144"/>
      <c r="R23" s="121">
        <f t="shared" si="2"/>
        <v>0</v>
      </c>
      <c r="S23" s="145"/>
    </row>
    <row r="24" spans="1:19" x14ac:dyDescent="0.3">
      <c r="A24" s="130"/>
      <c r="B24" s="131"/>
      <c r="C24" s="140"/>
      <c r="D24" s="141"/>
      <c r="E24" s="142"/>
      <c r="F24" s="142"/>
      <c r="G24" s="142"/>
      <c r="H24" s="143"/>
      <c r="I24" s="144"/>
      <c r="J24" s="144"/>
      <c r="K24" s="121">
        <f t="shared" si="3"/>
        <v>0</v>
      </c>
      <c r="L24" s="142"/>
      <c r="M24" s="142"/>
      <c r="N24" s="142"/>
      <c r="O24" s="143"/>
      <c r="P24" s="144"/>
      <c r="Q24" s="144"/>
      <c r="R24" s="121">
        <f t="shared" si="2"/>
        <v>0</v>
      </c>
      <c r="S24" s="145"/>
    </row>
    <row r="25" spans="1:19" x14ac:dyDescent="0.3">
      <c r="A25" s="130"/>
      <c r="B25" s="131"/>
      <c r="C25" s="140"/>
      <c r="D25" s="146"/>
      <c r="E25" s="142"/>
      <c r="F25" s="312"/>
      <c r="G25" s="312"/>
      <c r="H25" s="313"/>
      <c r="I25" s="314"/>
      <c r="J25" s="314"/>
      <c r="K25" s="121">
        <f t="shared" si="3"/>
        <v>0</v>
      </c>
      <c r="L25" s="142"/>
      <c r="M25" s="312"/>
      <c r="N25" s="312"/>
      <c r="O25" s="313"/>
      <c r="P25" s="314"/>
      <c r="Q25" s="314"/>
      <c r="R25" s="121">
        <f t="shared" si="2"/>
        <v>0</v>
      </c>
      <c r="S25" s="299"/>
    </row>
    <row r="26" spans="1:19" x14ac:dyDescent="0.3">
      <c r="A26" s="130"/>
      <c r="B26" s="131"/>
      <c r="C26" s="140"/>
      <c r="D26" s="146"/>
      <c r="E26" s="142"/>
      <c r="F26" s="142"/>
      <c r="G26" s="142"/>
      <c r="H26" s="143"/>
      <c r="I26" s="144"/>
      <c r="J26" s="144"/>
      <c r="K26" s="121">
        <f t="shared" si="3"/>
        <v>0</v>
      </c>
      <c r="L26" s="142"/>
      <c r="M26" s="142"/>
      <c r="N26" s="142"/>
      <c r="O26" s="143"/>
      <c r="P26" s="144"/>
      <c r="Q26" s="144"/>
      <c r="R26" s="121">
        <f t="shared" si="2"/>
        <v>0</v>
      </c>
      <c r="S26" s="145"/>
    </row>
    <row r="27" spans="1:19" x14ac:dyDescent="0.3">
      <c r="A27" s="130"/>
      <c r="B27" s="124"/>
      <c r="C27" s="140"/>
      <c r="D27" s="146"/>
      <c r="E27" s="127"/>
      <c r="F27" s="147"/>
      <c r="G27" s="147"/>
      <c r="H27" s="148"/>
      <c r="I27" s="149"/>
      <c r="J27" s="149"/>
      <c r="K27" s="121">
        <f t="shared" si="3"/>
        <v>0</v>
      </c>
      <c r="L27" s="127"/>
      <c r="M27" s="147"/>
      <c r="N27" s="147"/>
      <c r="O27" s="148"/>
      <c r="P27" s="149"/>
      <c r="Q27" s="149"/>
      <c r="R27" s="121">
        <f t="shared" si="2"/>
        <v>0</v>
      </c>
      <c r="S27" s="129"/>
    </row>
    <row r="28" spans="1:19" x14ac:dyDescent="0.3">
      <c r="A28" s="130"/>
      <c r="B28" s="131"/>
      <c r="C28" s="140"/>
      <c r="D28" s="141"/>
      <c r="E28" s="142"/>
      <c r="F28" s="142"/>
      <c r="G28" s="142"/>
      <c r="H28" s="143"/>
      <c r="I28" s="144"/>
      <c r="J28" s="144"/>
      <c r="K28" s="121">
        <f t="shared" si="3"/>
        <v>0</v>
      </c>
      <c r="L28" s="142"/>
      <c r="M28" s="142"/>
      <c r="N28" s="142"/>
      <c r="O28" s="143"/>
      <c r="P28" s="144"/>
      <c r="Q28" s="144"/>
      <c r="R28" s="121">
        <f t="shared" si="2"/>
        <v>0</v>
      </c>
      <c r="S28" s="145"/>
    </row>
    <row r="29" spans="1:19" x14ac:dyDescent="0.3">
      <c r="A29" s="130"/>
      <c r="B29" s="124"/>
      <c r="C29" s="140"/>
      <c r="D29" s="141"/>
      <c r="E29" s="127"/>
      <c r="F29" s="147"/>
      <c r="G29" s="147"/>
      <c r="H29" s="148"/>
      <c r="I29" s="149"/>
      <c r="J29" s="149"/>
      <c r="K29" s="121">
        <f t="shared" si="3"/>
        <v>0</v>
      </c>
      <c r="L29" s="127"/>
      <c r="M29" s="147"/>
      <c r="N29" s="147"/>
      <c r="O29" s="148"/>
      <c r="P29" s="149"/>
      <c r="Q29" s="149"/>
      <c r="R29" s="121">
        <f t="shared" si="2"/>
        <v>0</v>
      </c>
      <c r="S29" s="129"/>
    </row>
    <row r="30" spans="1:19" x14ac:dyDescent="0.3">
      <c r="A30" s="130"/>
      <c r="B30" s="131"/>
      <c r="C30" s="140"/>
      <c r="D30" s="141"/>
      <c r="E30" s="127"/>
      <c r="F30" s="147"/>
      <c r="G30" s="147"/>
      <c r="H30" s="148"/>
      <c r="I30" s="149"/>
      <c r="J30" s="149"/>
      <c r="K30" s="121">
        <f t="shared" si="3"/>
        <v>0</v>
      </c>
      <c r="L30" s="127"/>
      <c r="M30" s="147"/>
      <c r="N30" s="147"/>
      <c r="O30" s="148"/>
      <c r="P30" s="149"/>
      <c r="Q30" s="149"/>
      <c r="R30" s="121">
        <f t="shared" si="2"/>
        <v>0</v>
      </c>
      <c r="S30" s="129"/>
    </row>
    <row r="31" spans="1:19" ht="17.25" thickBot="1" x14ac:dyDescent="0.35">
      <c r="A31" s="150"/>
      <c r="B31" s="151"/>
      <c r="C31" s="152"/>
      <c r="D31" s="153"/>
      <c r="E31" s="154"/>
      <c r="F31" s="154"/>
      <c r="G31" s="154"/>
      <c r="H31" s="154"/>
      <c r="I31" s="155"/>
      <c r="J31" s="155"/>
      <c r="K31" s="155"/>
      <c r="L31" s="154"/>
      <c r="M31" s="154"/>
      <c r="N31" s="154"/>
      <c r="O31" s="154"/>
      <c r="P31" s="155"/>
      <c r="Q31" s="155"/>
      <c r="R31" s="155"/>
      <c r="S31" s="156"/>
    </row>
    <row r="32" spans="1:19" x14ac:dyDescent="0.3">
      <c r="A32" s="157"/>
      <c r="B32" s="158"/>
      <c r="C32" s="158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</row>
    <row r="33" spans="1:24" x14ac:dyDescent="0.3">
      <c r="A33" s="160" t="s">
        <v>99</v>
      </c>
      <c r="B33" s="105"/>
      <c r="C33" s="161"/>
      <c r="D33" s="101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</row>
    <row r="34" spans="1:24" x14ac:dyDescent="0.3">
      <c r="A34" s="162" t="s">
        <v>105</v>
      </c>
      <c r="B34" s="103" t="s">
        <v>252</v>
      </c>
      <c r="C34" s="103"/>
      <c r="D34" s="103"/>
      <c r="E34" s="104"/>
      <c r="F34" s="104"/>
      <c r="G34" s="104"/>
      <c r="H34" s="104"/>
      <c r="I34" s="104"/>
      <c r="J34" s="104"/>
      <c r="K34" s="163"/>
      <c r="L34" s="157"/>
      <c r="M34" s="157"/>
      <c r="N34" s="157"/>
      <c r="O34" s="157"/>
      <c r="P34" s="157"/>
      <c r="Q34" s="157"/>
      <c r="R34" s="163"/>
      <c r="S34" s="163"/>
      <c r="T34" s="164"/>
      <c r="U34" s="164"/>
      <c r="V34" s="164"/>
      <c r="W34" s="164"/>
      <c r="X34" s="164"/>
    </row>
    <row r="35" spans="1:24" x14ac:dyDescent="0.3">
      <c r="A35" s="162" t="s">
        <v>106</v>
      </c>
      <c r="B35" s="101" t="s">
        <v>111</v>
      </c>
      <c r="C35" s="103"/>
      <c r="D35" s="103"/>
      <c r="E35" s="104"/>
      <c r="F35" s="104"/>
      <c r="G35" s="104"/>
      <c r="H35" s="104"/>
      <c r="I35" s="104"/>
      <c r="J35" s="104"/>
      <c r="K35" s="157"/>
      <c r="L35" s="157"/>
      <c r="M35" s="157"/>
      <c r="N35" s="157"/>
      <c r="O35" s="157"/>
      <c r="P35" s="157"/>
      <c r="Q35" s="157"/>
      <c r="R35" s="157"/>
      <c r="S35" s="163"/>
      <c r="T35" s="164"/>
      <c r="U35" s="164"/>
      <c r="V35" s="164"/>
      <c r="W35" s="164"/>
      <c r="X35" s="164"/>
    </row>
    <row r="36" spans="1:24" x14ac:dyDescent="0.3">
      <c r="A36" s="162">
        <v>3</v>
      </c>
      <c r="B36" s="101" t="s">
        <v>249</v>
      </c>
      <c r="C36" s="103"/>
      <c r="D36" s="103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</row>
  </sheetData>
  <mergeCells count="28">
    <mergeCell ref="B10:D10"/>
    <mergeCell ref="B11:D11"/>
    <mergeCell ref="L5:R5"/>
    <mergeCell ref="L6:M6"/>
    <mergeCell ref="N6:O6"/>
    <mergeCell ref="P6:P9"/>
    <mergeCell ref="Q6:Q9"/>
    <mergeCell ref="R6:R9"/>
    <mergeCell ref="L7:L8"/>
    <mergeCell ref="M7:M8"/>
    <mergeCell ref="N7:N8"/>
    <mergeCell ref="O7:O8"/>
    <mergeCell ref="A2:S2"/>
    <mergeCell ref="A3:S3"/>
    <mergeCell ref="E5:K5"/>
    <mergeCell ref="A1:S1"/>
    <mergeCell ref="A5:A9"/>
    <mergeCell ref="B5:D9"/>
    <mergeCell ref="S5:S9"/>
    <mergeCell ref="K6:K9"/>
    <mergeCell ref="G7:G8"/>
    <mergeCell ref="H7:H8"/>
    <mergeCell ref="E7:E8"/>
    <mergeCell ref="F7:F8"/>
    <mergeCell ref="E6:F6"/>
    <mergeCell ref="G6:H6"/>
    <mergeCell ref="I6:I9"/>
    <mergeCell ref="J6:J9"/>
  </mergeCells>
  <printOptions horizontalCentered="1"/>
  <pageMargins left="0.2" right="0" top="0.75" bottom="0.5" header="0" footer="0.3"/>
  <pageSetup paperSize="256" scale="62" orientation="landscape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37"/>
  <sheetViews>
    <sheetView view="pageBreakPreview" topLeftCell="A16" zoomScaleNormal="100" zoomScaleSheetLayoutView="100" workbookViewId="0">
      <selection activeCell="B35" sqref="B35:J35"/>
    </sheetView>
  </sheetViews>
  <sheetFormatPr defaultRowHeight="16.5" x14ac:dyDescent="0.3"/>
  <cols>
    <col min="1" max="1" width="5.140625" style="102" customWidth="1"/>
    <col min="2" max="2" width="31.42578125" style="102" customWidth="1"/>
    <col min="3" max="3" width="8.7109375" style="102" customWidth="1"/>
    <col min="4" max="4" width="9.7109375" style="102" customWidth="1"/>
    <col min="5" max="6" width="8.7109375" style="102" customWidth="1"/>
    <col min="7" max="7" width="9.7109375" style="102" customWidth="1"/>
    <col min="8" max="8" width="8.7109375" style="102" customWidth="1"/>
    <col min="9" max="9" width="11.85546875" style="102" customWidth="1"/>
    <col min="10" max="10" width="15.7109375" style="102" customWidth="1"/>
    <col min="11" max="260" width="9.140625" style="102"/>
    <col min="261" max="261" width="5.140625" style="102" customWidth="1"/>
    <col min="262" max="262" width="35.7109375" style="102" customWidth="1"/>
    <col min="263" max="263" width="13.85546875" style="102" customWidth="1"/>
    <col min="264" max="264" width="12" style="102" customWidth="1"/>
    <col min="265" max="265" width="12.5703125" style="102" bestFit="1" customWidth="1"/>
    <col min="266" max="266" width="13.85546875" style="102" customWidth="1"/>
    <col min="267" max="516" width="9.140625" style="102"/>
    <col min="517" max="517" width="5.140625" style="102" customWidth="1"/>
    <col min="518" max="518" width="35.7109375" style="102" customWidth="1"/>
    <col min="519" max="519" width="13.85546875" style="102" customWidth="1"/>
    <col min="520" max="520" width="12" style="102" customWidth="1"/>
    <col min="521" max="521" width="12.5703125" style="102" bestFit="1" customWidth="1"/>
    <col min="522" max="522" width="13.85546875" style="102" customWidth="1"/>
    <col min="523" max="772" width="9.140625" style="102"/>
    <col min="773" max="773" width="5.140625" style="102" customWidth="1"/>
    <col min="774" max="774" width="35.7109375" style="102" customWidth="1"/>
    <col min="775" max="775" width="13.85546875" style="102" customWidth="1"/>
    <col min="776" max="776" width="12" style="102" customWidth="1"/>
    <col min="777" max="777" width="12.5703125" style="102" bestFit="1" customWidth="1"/>
    <col min="778" max="778" width="13.85546875" style="102" customWidth="1"/>
    <col min="779" max="1028" width="9.140625" style="102"/>
    <col min="1029" max="1029" width="5.140625" style="102" customWidth="1"/>
    <col min="1030" max="1030" width="35.7109375" style="102" customWidth="1"/>
    <col min="1031" max="1031" width="13.85546875" style="102" customWidth="1"/>
    <col min="1032" max="1032" width="12" style="102" customWidth="1"/>
    <col min="1033" max="1033" width="12.5703125" style="102" bestFit="1" customWidth="1"/>
    <col min="1034" max="1034" width="13.85546875" style="102" customWidth="1"/>
    <col min="1035" max="1284" width="9.140625" style="102"/>
    <col min="1285" max="1285" width="5.140625" style="102" customWidth="1"/>
    <col min="1286" max="1286" width="35.7109375" style="102" customWidth="1"/>
    <col min="1287" max="1287" width="13.85546875" style="102" customWidth="1"/>
    <col min="1288" max="1288" width="12" style="102" customWidth="1"/>
    <col min="1289" max="1289" width="12.5703125" style="102" bestFit="1" customWidth="1"/>
    <col min="1290" max="1290" width="13.85546875" style="102" customWidth="1"/>
    <col min="1291" max="1540" width="9.140625" style="102"/>
    <col min="1541" max="1541" width="5.140625" style="102" customWidth="1"/>
    <col min="1542" max="1542" width="35.7109375" style="102" customWidth="1"/>
    <col min="1543" max="1543" width="13.85546875" style="102" customWidth="1"/>
    <col min="1544" max="1544" width="12" style="102" customWidth="1"/>
    <col min="1545" max="1545" width="12.5703125" style="102" bestFit="1" customWidth="1"/>
    <col min="1546" max="1546" width="13.85546875" style="102" customWidth="1"/>
    <col min="1547" max="1796" width="9.140625" style="102"/>
    <col min="1797" max="1797" width="5.140625" style="102" customWidth="1"/>
    <col min="1798" max="1798" width="35.7109375" style="102" customWidth="1"/>
    <col min="1799" max="1799" width="13.85546875" style="102" customWidth="1"/>
    <col min="1800" max="1800" width="12" style="102" customWidth="1"/>
    <col min="1801" max="1801" width="12.5703125" style="102" bestFit="1" customWidth="1"/>
    <col min="1802" max="1802" width="13.85546875" style="102" customWidth="1"/>
    <col min="1803" max="2052" width="9.140625" style="102"/>
    <col min="2053" max="2053" width="5.140625" style="102" customWidth="1"/>
    <col min="2054" max="2054" width="35.7109375" style="102" customWidth="1"/>
    <col min="2055" max="2055" width="13.85546875" style="102" customWidth="1"/>
    <col min="2056" max="2056" width="12" style="102" customWidth="1"/>
    <col min="2057" max="2057" width="12.5703125" style="102" bestFit="1" customWidth="1"/>
    <col min="2058" max="2058" width="13.85546875" style="102" customWidth="1"/>
    <col min="2059" max="2308" width="9.140625" style="102"/>
    <col min="2309" max="2309" width="5.140625" style="102" customWidth="1"/>
    <col min="2310" max="2310" width="35.7109375" style="102" customWidth="1"/>
    <col min="2311" max="2311" width="13.85546875" style="102" customWidth="1"/>
    <col min="2312" max="2312" width="12" style="102" customWidth="1"/>
    <col min="2313" max="2313" width="12.5703125" style="102" bestFit="1" customWidth="1"/>
    <col min="2314" max="2314" width="13.85546875" style="102" customWidth="1"/>
    <col min="2315" max="2564" width="9.140625" style="102"/>
    <col min="2565" max="2565" width="5.140625" style="102" customWidth="1"/>
    <col min="2566" max="2566" width="35.7109375" style="102" customWidth="1"/>
    <col min="2567" max="2567" width="13.85546875" style="102" customWidth="1"/>
    <col min="2568" max="2568" width="12" style="102" customWidth="1"/>
    <col min="2569" max="2569" width="12.5703125" style="102" bestFit="1" customWidth="1"/>
    <col min="2570" max="2570" width="13.85546875" style="102" customWidth="1"/>
    <col min="2571" max="2820" width="9.140625" style="102"/>
    <col min="2821" max="2821" width="5.140625" style="102" customWidth="1"/>
    <col min="2822" max="2822" width="35.7109375" style="102" customWidth="1"/>
    <col min="2823" max="2823" width="13.85546875" style="102" customWidth="1"/>
    <col min="2824" max="2824" width="12" style="102" customWidth="1"/>
    <col min="2825" max="2825" width="12.5703125" style="102" bestFit="1" customWidth="1"/>
    <col min="2826" max="2826" width="13.85546875" style="102" customWidth="1"/>
    <col min="2827" max="3076" width="9.140625" style="102"/>
    <col min="3077" max="3077" width="5.140625" style="102" customWidth="1"/>
    <col min="3078" max="3078" width="35.7109375" style="102" customWidth="1"/>
    <col min="3079" max="3079" width="13.85546875" style="102" customWidth="1"/>
    <col min="3080" max="3080" width="12" style="102" customWidth="1"/>
    <col min="3081" max="3081" width="12.5703125" style="102" bestFit="1" customWidth="1"/>
    <col min="3082" max="3082" width="13.85546875" style="102" customWidth="1"/>
    <col min="3083" max="3332" width="9.140625" style="102"/>
    <col min="3333" max="3333" width="5.140625" style="102" customWidth="1"/>
    <col min="3334" max="3334" width="35.7109375" style="102" customWidth="1"/>
    <col min="3335" max="3335" width="13.85546875" style="102" customWidth="1"/>
    <col min="3336" max="3336" width="12" style="102" customWidth="1"/>
    <col min="3337" max="3337" width="12.5703125" style="102" bestFit="1" customWidth="1"/>
    <col min="3338" max="3338" width="13.85546875" style="102" customWidth="1"/>
    <col min="3339" max="3588" width="9.140625" style="102"/>
    <col min="3589" max="3589" width="5.140625" style="102" customWidth="1"/>
    <col min="3590" max="3590" width="35.7109375" style="102" customWidth="1"/>
    <col min="3591" max="3591" width="13.85546875" style="102" customWidth="1"/>
    <col min="3592" max="3592" width="12" style="102" customWidth="1"/>
    <col min="3593" max="3593" width="12.5703125" style="102" bestFit="1" customWidth="1"/>
    <col min="3594" max="3594" width="13.85546875" style="102" customWidth="1"/>
    <col min="3595" max="3844" width="9.140625" style="102"/>
    <col min="3845" max="3845" width="5.140625" style="102" customWidth="1"/>
    <col min="3846" max="3846" width="35.7109375" style="102" customWidth="1"/>
    <col min="3847" max="3847" width="13.85546875" style="102" customWidth="1"/>
    <col min="3848" max="3848" width="12" style="102" customWidth="1"/>
    <col min="3849" max="3849" width="12.5703125" style="102" bestFit="1" customWidth="1"/>
    <col min="3850" max="3850" width="13.85546875" style="102" customWidth="1"/>
    <col min="3851" max="4100" width="9.140625" style="102"/>
    <col min="4101" max="4101" width="5.140625" style="102" customWidth="1"/>
    <col min="4102" max="4102" width="35.7109375" style="102" customWidth="1"/>
    <col min="4103" max="4103" width="13.85546875" style="102" customWidth="1"/>
    <col min="4104" max="4104" width="12" style="102" customWidth="1"/>
    <col min="4105" max="4105" width="12.5703125" style="102" bestFit="1" customWidth="1"/>
    <col min="4106" max="4106" width="13.85546875" style="102" customWidth="1"/>
    <col min="4107" max="4356" width="9.140625" style="102"/>
    <col min="4357" max="4357" width="5.140625" style="102" customWidth="1"/>
    <col min="4358" max="4358" width="35.7109375" style="102" customWidth="1"/>
    <col min="4359" max="4359" width="13.85546875" style="102" customWidth="1"/>
    <col min="4360" max="4360" width="12" style="102" customWidth="1"/>
    <col min="4361" max="4361" width="12.5703125" style="102" bestFit="1" customWidth="1"/>
    <col min="4362" max="4362" width="13.85546875" style="102" customWidth="1"/>
    <col min="4363" max="4612" width="9.140625" style="102"/>
    <col min="4613" max="4613" width="5.140625" style="102" customWidth="1"/>
    <col min="4614" max="4614" width="35.7109375" style="102" customWidth="1"/>
    <col min="4615" max="4615" width="13.85546875" style="102" customWidth="1"/>
    <col min="4616" max="4616" width="12" style="102" customWidth="1"/>
    <col min="4617" max="4617" width="12.5703125" style="102" bestFit="1" customWidth="1"/>
    <col min="4618" max="4618" width="13.85546875" style="102" customWidth="1"/>
    <col min="4619" max="4868" width="9.140625" style="102"/>
    <col min="4869" max="4869" width="5.140625" style="102" customWidth="1"/>
    <col min="4870" max="4870" width="35.7109375" style="102" customWidth="1"/>
    <col min="4871" max="4871" width="13.85546875" style="102" customWidth="1"/>
    <col min="4872" max="4872" width="12" style="102" customWidth="1"/>
    <col min="4873" max="4873" width="12.5703125" style="102" bestFit="1" customWidth="1"/>
    <col min="4874" max="4874" width="13.85546875" style="102" customWidth="1"/>
    <col min="4875" max="5124" width="9.140625" style="102"/>
    <col min="5125" max="5125" width="5.140625" style="102" customWidth="1"/>
    <col min="5126" max="5126" width="35.7109375" style="102" customWidth="1"/>
    <col min="5127" max="5127" width="13.85546875" style="102" customWidth="1"/>
    <col min="5128" max="5128" width="12" style="102" customWidth="1"/>
    <col min="5129" max="5129" width="12.5703125" style="102" bestFit="1" customWidth="1"/>
    <col min="5130" max="5130" width="13.85546875" style="102" customWidth="1"/>
    <col min="5131" max="5380" width="9.140625" style="102"/>
    <col min="5381" max="5381" width="5.140625" style="102" customWidth="1"/>
    <col min="5382" max="5382" width="35.7109375" style="102" customWidth="1"/>
    <col min="5383" max="5383" width="13.85546875" style="102" customWidth="1"/>
    <col min="5384" max="5384" width="12" style="102" customWidth="1"/>
    <col min="5385" max="5385" width="12.5703125" style="102" bestFit="1" customWidth="1"/>
    <col min="5386" max="5386" width="13.85546875" style="102" customWidth="1"/>
    <col min="5387" max="5636" width="9.140625" style="102"/>
    <col min="5637" max="5637" width="5.140625" style="102" customWidth="1"/>
    <col min="5638" max="5638" width="35.7109375" style="102" customWidth="1"/>
    <col min="5639" max="5639" width="13.85546875" style="102" customWidth="1"/>
    <col min="5640" max="5640" width="12" style="102" customWidth="1"/>
    <col min="5641" max="5641" width="12.5703125" style="102" bestFit="1" customWidth="1"/>
    <col min="5642" max="5642" width="13.85546875" style="102" customWidth="1"/>
    <col min="5643" max="5892" width="9.140625" style="102"/>
    <col min="5893" max="5893" width="5.140625" style="102" customWidth="1"/>
    <col min="5894" max="5894" width="35.7109375" style="102" customWidth="1"/>
    <col min="5895" max="5895" width="13.85546875" style="102" customWidth="1"/>
    <col min="5896" max="5896" width="12" style="102" customWidth="1"/>
    <col min="5897" max="5897" width="12.5703125" style="102" bestFit="1" customWidth="1"/>
    <col min="5898" max="5898" width="13.85546875" style="102" customWidth="1"/>
    <col min="5899" max="6148" width="9.140625" style="102"/>
    <col min="6149" max="6149" width="5.140625" style="102" customWidth="1"/>
    <col min="6150" max="6150" width="35.7109375" style="102" customWidth="1"/>
    <col min="6151" max="6151" width="13.85546875" style="102" customWidth="1"/>
    <col min="6152" max="6152" width="12" style="102" customWidth="1"/>
    <col min="6153" max="6153" width="12.5703125" style="102" bestFit="1" customWidth="1"/>
    <col min="6154" max="6154" width="13.85546875" style="102" customWidth="1"/>
    <col min="6155" max="6404" width="9.140625" style="102"/>
    <col min="6405" max="6405" width="5.140625" style="102" customWidth="1"/>
    <col min="6406" max="6406" width="35.7109375" style="102" customWidth="1"/>
    <col min="6407" max="6407" width="13.85546875" style="102" customWidth="1"/>
    <col min="6408" max="6408" width="12" style="102" customWidth="1"/>
    <col min="6409" max="6409" width="12.5703125" style="102" bestFit="1" customWidth="1"/>
    <col min="6410" max="6410" width="13.85546875" style="102" customWidth="1"/>
    <col min="6411" max="6660" width="9.140625" style="102"/>
    <col min="6661" max="6661" width="5.140625" style="102" customWidth="1"/>
    <col min="6662" max="6662" width="35.7109375" style="102" customWidth="1"/>
    <col min="6663" max="6663" width="13.85546875" style="102" customWidth="1"/>
    <col min="6664" max="6664" width="12" style="102" customWidth="1"/>
    <col min="6665" max="6665" width="12.5703125" style="102" bestFit="1" customWidth="1"/>
    <col min="6666" max="6666" width="13.85546875" style="102" customWidth="1"/>
    <col min="6667" max="6916" width="9.140625" style="102"/>
    <col min="6917" max="6917" width="5.140625" style="102" customWidth="1"/>
    <col min="6918" max="6918" width="35.7109375" style="102" customWidth="1"/>
    <col min="6919" max="6919" width="13.85546875" style="102" customWidth="1"/>
    <col min="6920" max="6920" width="12" style="102" customWidth="1"/>
    <col min="6921" max="6921" width="12.5703125" style="102" bestFit="1" customWidth="1"/>
    <col min="6922" max="6922" width="13.85546875" style="102" customWidth="1"/>
    <col min="6923" max="7172" width="9.140625" style="102"/>
    <col min="7173" max="7173" width="5.140625" style="102" customWidth="1"/>
    <col min="7174" max="7174" width="35.7109375" style="102" customWidth="1"/>
    <col min="7175" max="7175" width="13.85546875" style="102" customWidth="1"/>
    <col min="7176" max="7176" width="12" style="102" customWidth="1"/>
    <col min="7177" max="7177" width="12.5703125" style="102" bestFit="1" customWidth="1"/>
    <col min="7178" max="7178" width="13.85546875" style="102" customWidth="1"/>
    <col min="7179" max="7428" width="9.140625" style="102"/>
    <col min="7429" max="7429" width="5.140625" style="102" customWidth="1"/>
    <col min="7430" max="7430" width="35.7109375" style="102" customWidth="1"/>
    <col min="7431" max="7431" width="13.85546875" style="102" customWidth="1"/>
    <col min="7432" max="7432" width="12" style="102" customWidth="1"/>
    <col min="7433" max="7433" width="12.5703125" style="102" bestFit="1" customWidth="1"/>
    <col min="7434" max="7434" width="13.85546875" style="102" customWidth="1"/>
    <col min="7435" max="7684" width="9.140625" style="102"/>
    <col min="7685" max="7685" width="5.140625" style="102" customWidth="1"/>
    <col min="7686" max="7686" width="35.7109375" style="102" customWidth="1"/>
    <col min="7687" max="7687" width="13.85546875" style="102" customWidth="1"/>
    <col min="7688" max="7688" width="12" style="102" customWidth="1"/>
    <col min="7689" max="7689" width="12.5703125" style="102" bestFit="1" customWidth="1"/>
    <col min="7690" max="7690" width="13.85546875" style="102" customWidth="1"/>
    <col min="7691" max="7940" width="9.140625" style="102"/>
    <col min="7941" max="7941" width="5.140625" style="102" customWidth="1"/>
    <col min="7942" max="7942" width="35.7109375" style="102" customWidth="1"/>
    <col min="7943" max="7943" width="13.85546875" style="102" customWidth="1"/>
    <col min="7944" max="7944" width="12" style="102" customWidth="1"/>
    <col min="7945" max="7945" width="12.5703125" style="102" bestFit="1" customWidth="1"/>
    <col min="7946" max="7946" width="13.85546875" style="102" customWidth="1"/>
    <col min="7947" max="8196" width="9.140625" style="102"/>
    <col min="8197" max="8197" width="5.140625" style="102" customWidth="1"/>
    <col min="8198" max="8198" width="35.7109375" style="102" customWidth="1"/>
    <col min="8199" max="8199" width="13.85546875" style="102" customWidth="1"/>
    <col min="8200" max="8200" width="12" style="102" customWidth="1"/>
    <col min="8201" max="8201" width="12.5703125" style="102" bestFit="1" customWidth="1"/>
    <col min="8202" max="8202" width="13.85546875" style="102" customWidth="1"/>
    <col min="8203" max="8452" width="9.140625" style="102"/>
    <col min="8453" max="8453" width="5.140625" style="102" customWidth="1"/>
    <col min="8454" max="8454" width="35.7109375" style="102" customWidth="1"/>
    <col min="8455" max="8455" width="13.85546875" style="102" customWidth="1"/>
    <col min="8456" max="8456" width="12" style="102" customWidth="1"/>
    <col min="8457" max="8457" width="12.5703125" style="102" bestFit="1" customWidth="1"/>
    <col min="8458" max="8458" width="13.85546875" style="102" customWidth="1"/>
    <col min="8459" max="8708" width="9.140625" style="102"/>
    <col min="8709" max="8709" width="5.140625" style="102" customWidth="1"/>
    <col min="8710" max="8710" width="35.7109375" style="102" customWidth="1"/>
    <col min="8711" max="8711" width="13.85546875" style="102" customWidth="1"/>
    <col min="8712" max="8712" width="12" style="102" customWidth="1"/>
    <col min="8713" max="8713" width="12.5703125" style="102" bestFit="1" customWidth="1"/>
    <col min="8714" max="8714" width="13.85546875" style="102" customWidth="1"/>
    <col min="8715" max="8964" width="9.140625" style="102"/>
    <col min="8965" max="8965" width="5.140625" style="102" customWidth="1"/>
    <col min="8966" max="8966" width="35.7109375" style="102" customWidth="1"/>
    <col min="8967" max="8967" width="13.85546875" style="102" customWidth="1"/>
    <col min="8968" max="8968" width="12" style="102" customWidth="1"/>
    <col min="8969" max="8969" width="12.5703125" style="102" bestFit="1" customWidth="1"/>
    <col min="8970" max="8970" width="13.85546875" style="102" customWidth="1"/>
    <col min="8971" max="9220" width="9.140625" style="102"/>
    <col min="9221" max="9221" width="5.140625" style="102" customWidth="1"/>
    <col min="9222" max="9222" width="35.7109375" style="102" customWidth="1"/>
    <col min="9223" max="9223" width="13.85546875" style="102" customWidth="1"/>
    <col min="9224" max="9224" width="12" style="102" customWidth="1"/>
    <col min="9225" max="9225" width="12.5703125" style="102" bestFit="1" customWidth="1"/>
    <col min="9226" max="9226" width="13.85546875" style="102" customWidth="1"/>
    <col min="9227" max="9476" width="9.140625" style="102"/>
    <col min="9477" max="9477" width="5.140625" style="102" customWidth="1"/>
    <col min="9478" max="9478" width="35.7109375" style="102" customWidth="1"/>
    <col min="9479" max="9479" width="13.85546875" style="102" customWidth="1"/>
    <col min="9480" max="9480" width="12" style="102" customWidth="1"/>
    <col min="9481" max="9481" width="12.5703125" style="102" bestFit="1" customWidth="1"/>
    <col min="9482" max="9482" width="13.85546875" style="102" customWidth="1"/>
    <col min="9483" max="9732" width="9.140625" style="102"/>
    <col min="9733" max="9733" width="5.140625" style="102" customWidth="1"/>
    <col min="9734" max="9734" width="35.7109375" style="102" customWidth="1"/>
    <col min="9735" max="9735" width="13.85546875" style="102" customWidth="1"/>
    <col min="9736" max="9736" width="12" style="102" customWidth="1"/>
    <col min="9737" max="9737" width="12.5703125" style="102" bestFit="1" customWidth="1"/>
    <col min="9738" max="9738" width="13.85546875" style="102" customWidth="1"/>
    <col min="9739" max="9988" width="9.140625" style="102"/>
    <col min="9989" max="9989" width="5.140625" style="102" customWidth="1"/>
    <col min="9990" max="9990" width="35.7109375" style="102" customWidth="1"/>
    <col min="9991" max="9991" width="13.85546875" style="102" customWidth="1"/>
    <col min="9992" max="9992" width="12" style="102" customWidth="1"/>
    <col min="9993" max="9993" width="12.5703125" style="102" bestFit="1" customWidth="1"/>
    <col min="9994" max="9994" width="13.85546875" style="102" customWidth="1"/>
    <col min="9995" max="10244" width="9.140625" style="102"/>
    <col min="10245" max="10245" width="5.140625" style="102" customWidth="1"/>
    <col min="10246" max="10246" width="35.7109375" style="102" customWidth="1"/>
    <col min="10247" max="10247" width="13.85546875" style="102" customWidth="1"/>
    <col min="10248" max="10248" width="12" style="102" customWidth="1"/>
    <col min="10249" max="10249" width="12.5703125" style="102" bestFit="1" customWidth="1"/>
    <col min="10250" max="10250" width="13.85546875" style="102" customWidth="1"/>
    <col min="10251" max="10500" width="9.140625" style="102"/>
    <col min="10501" max="10501" width="5.140625" style="102" customWidth="1"/>
    <col min="10502" max="10502" width="35.7109375" style="102" customWidth="1"/>
    <col min="10503" max="10503" width="13.85546875" style="102" customWidth="1"/>
    <col min="10504" max="10504" width="12" style="102" customWidth="1"/>
    <col min="10505" max="10505" width="12.5703125" style="102" bestFit="1" customWidth="1"/>
    <col min="10506" max="10506" width="13.85546875" style="102" customWidth="1"/>
    <col min="10507" max="10756" width="9.140625" style="102"/>
    <col min="10757" max="10757" width="5.140625" style="102" customWidth="1"/>
    <col min="10758" max="10758" width="35.7109375" style="102" customWidth="1"/>
    <col min="10759" max="10759" width="13.85546875" style="102" customWidth="1"/>
    <col min="10760" max="10760" width="12" style="102" customWidth="1"/>
    <col min="10761" max="10761" width="12.5703125" style="102" bestFit="1" customWidth="1"/>
    <col min="10762" max="10762" width="13.85546875" style="102" customWidth="1"/>
    <col min="10763" max="11012" width="9.140625" style="102"/>
    <col min="11013" max="11013" width="5.140625" style="102" customWidth="1"/>
    <col min="11014" max="11014" width="35.7109375" style="102" customWidth="1"/>
    <col min="11015" max="11015" width="13.85546875" style="102" customWidth="1"/>
    <col min="11016" max="11016" width="12" style="102" customWidth="1"/>
    <col min="11017" max="11017" width="12.5703125" style="102" bestFit="1" customWidth="1"/>
    <col min="11018" max="11018" width="13.85546875" style="102" customWidth="1"/>
    <col min="11019" max="11268" width="9.140625" style="102"/>
    <col min="11269" max="11269" width="5.140625" style="102" customWidth="1"/>
    <col min="11270" max="11270" width="35.7109375" style="102" customWidth="1"/>
    <col min="11271" max="11271" width="13.85546875" style="102" customWidth="1"/>
    <col min="11272" max="11272" width="12" style="102" customWidth="1"/>
    <col min="11273" max="11273" width="12.5703125" style="102" bestFit="1" customWidth="1"/>
    <col min="11274" max="11274" width="13.85546875" style="102" customWidth="1"/>
    <col min="11275" max="11524" width="9.140625" style="102"/>
    <col min="11525" max="11525" width="5.140625" style="102" customWidth="1"/>
    <col min="11526" max="11526" width="35.7109375" style="102" customWidth="1"/>
    <col min="11527" max="11527" width="13.85546875" style="102" customWidth="1"/>
    <col min="11528" max="11528" width="12" style="102" customWidth="1"/>
    <col min="11529" max="11529" width="12.5703125" style="102" bestFit="1" customWidth="1"/>
    <col min="11530" max="11530" width="13.85546875" style="102" customWidth="1"/>
    <col min="11531" max="11780" width="9.140625" style="102"/>
    <col min="11781" max="11781" width="5.140625" style="102" customWidth="1"/>
    <col min="11782" max="11782" width="35.7109375" style="102" customWidth="1"/>
    <col min="11783" max="11783" width="13.85546875" style="102" customWidth="1"/>
    <col min="11784" max="11784" width="12" style="102" customWidth="1"/>
    <col min="11785" max="11785" width="12.5703125" style="102" bestFit="1" customWidth="1"/>
    <col min="11786" max="11786" width="13.85546875" style="102" customWidth="1"/>
    <col min="11787" max="12036" width="9.140625" style="102"/>
    <col min="12037" max="12037" width="5.140625" style="102" customWidth="1"/>
    <col min="12038" max="12038" width="35.7109375" style="102" customWidth="1"/>
    <col min="12039" max="12039" width="13.85546875" style="102" customWidth="1"/>
    <col min="12040" max="12040" width="12" style="102" customWidth="1"/>
    <col min="12041" max="12041" width="12.5703125" style="102" bestFit="1" customWidth="1"/>
    <col min="12042" max="12042" width="13.85546875" style="102" customWidth="1"/>
    <col min="12043" max="12292" width="9.140625" style="102"/>
    <col min="12293" max="12293" width="5.140625" style="102" customWidth="1"/>
    <col min="12294" max="12294" width="35.7109375" style="102" customWidth="1"/>
    <col min="12295" max="12295" width="13.85546875" style="102" customWidth="1"/>
    <col min="12296" max="12296" width="12" style="102" customWidth="1"/>
    <col min="12297" max="12297" width="12.5703125" style="102" bestFit="1" customWidth="1"/>
    <col min="12298" max="12298" width="13.85546875" style="102" customWidth="1"/>
    <col min="12299" max="12548" width="9.140625" style="102"/>
    <col min="12549" max="12549" width="5.140625" style="102" customWidth="1"/>
    <col min="12550" max="12550" width="35.7109375" style="102" customWidth="1"/>
    <col min="12551" max="12551" width="13.85546875" style="102" customWidth="1"/>
    <col min="12552" max="12552" width="12" style="102" customWidth="1"/>
    <col min="12553" max="12553" width="12.5703125" style="102" bestFit="1" customWidth="1"/>
    <col min="12554" max="12554" width="13.85546875" style="102" customWidth="1"/>
    <col min="12555" max="12804" width="9.140625" style="102"/>
    <col min="12805" max="12805" width="5.140625" style="102" customWidth="1"/>
    <col min="12806" max="12806" width="35.7109375" style="102" customWidth="1"/>
    <col min="12807" max="12807" width="13.85546875" style="102" customWidth="1"/>
    <col min="12808" max="12808" width="12" style="102" customWidth="1"/>
    <col min="12809" max="12809" width="12.5703125" style="102" bestFit="1" customWidth="1"/>
    <col min="12810" max="12810" width="13.85546875" style="102" customWidth="1"/>
    <col min="12811" max="13060" width="9.140625" style="102"/>
    <col min="13061" max="13061" width="5.140625" style="102" customWidth="1"/>
    <col min="13062" max="13062" width="35.7109375" style="102" customWidth="1"/>
    <col min="13063" max="13063" width="13.85546875" style="102" customWidth="1"/>
    <col min="13064" max="13064" width="12" style="102" customWidth="1"/>
    <col min="13065" max="13065" width="12.5703125" style="102" bestFit="1" customWidth="1"/>
    <col min="13066" max="13066" width="13.85546875" style="102" customWidth="1"/>
    <col min="13067" max="13316" width="9.140625" style="102"/>
    <col min="13317" max="13317" width="5.140625" style="102" customWidth="1"/>
    <col min="13318" max="13318" width="35.7109375" style="102" customWidth="1"/>
    <col min="13319" max="13319" width="13.85546875" style="102" customWidth="1"/>
    <col min="13320" max="13320" width="12" style="102" customWidth="1"/>
    <col min="13321" max="13321" width="12.5703125" style="102" bestFit="1" customWidth="1"/>
    <col min="13322" max="13322" width="13.85546875" style="102" customWidth="1"/>
    <col min="13323" max="13572" width="9.140625" style="102"/>
    <col min="13573" max="13573" width="5.140625" style="102" customWidth="1"/>
    <col min="13574" max="13574" width="35.7109375" style="102" customWidth="1"/>
    <col min="13575" max="13575" width="13.85546875" style="102" customWidth="1"/>
    <col min="13576" max="13576" width="12" style="102" customWidth="1"/>
    <col min="13577" max="13577" width="12.5703125" style="102" bestFit="1" customWidth="1"/>
    <col min="13578" max="13578" width="13.85546875" style="102" customWidth="1"/>
    <col min="13579" max="13828" width="9.140625" style="102"/>
    <col min="13829" max="13829" width="5.140625" style="102" customWidth="1"/>
    <col min="13830" max="13830" width="35.7109375" style="102" customWidth="1"/>
    <col min="13831" max="13831" width="13.85546875" style="102" customWidth="1"/>
    <col min="13832" max="13832" width="12" style="102" customWidth="1"/>
    <col min="13833" max="13833" width="12.5703125" style="102" bestFit="1" customWidth="1"/>
    <col min="13834" max="13834" width="13.85546875" style="102" customWidth="1"/>
    <col min="13835" max="14084" width="9.140625" style="102"/>
    <col min="14085" max="14085" width="5.140625" style="102" customWidth="1"/>
    <col min="14086" max="14086" width="35.7109375" style="102" customWidth="1"/>
    <col min="14087" max="14087" width="13.85546875" style="102" customWidth="1"/>
    <col min="14088" max="14088" width="12" style="102" customWidth="1"/>
    <col min="14089" max="14089" width="12.5703125" style="102" bestFit="1" customWidth="1"/>
    <col min="14090" max="14090" width="13.85546875" style="102" customWidth="1"/>
    <col min="14091" max="14340" width="9.140625" style="102"/>
    <col min="14341" max="14341" width="5.140625" style="102" customWidth="1"/>
    <col min="14342" max="14342" width="35.7109375" style="102" customWidth="1"/>
    <col min="14343" max="14343" width="13.85546875" style="102" customWidth="1"/>
    <col min="14344" max="14344" width="12" style="102" customWidth="1"/>
    <col min="14345" max="14345" width="12.5703125" style="102" bestFit="1" customWidth="1"/>
    <col min="14346" max="14346" width="13.85546875" style="102" customWidth="1"/>
    <col min="14347" max="14596" width="9.140625" style="102"/>
    <col min="14597" max="14597" width="5.140625" style="102" customWidth="1"/>
    <col min="14598" max="14598" width="35.7109375" style="102" customWidth="1"/>
    <col min="14599" max="14599" width="13.85546875" style="102" customWidth="1"/>
    <col min="14600" max="14600" width="12" style="102" customWidth="1"/>
    <col min="14601" max="14601" width="12.5703125" style="102" bestFit="1" customWidth="1"/>
    <col min="14602" max="14602" width="13.85546875" style="102" customWidth="1"/>
    <col min="14603" max="14852" width="9.140625" style="102"/>
    <col min="14853" max="14853" width="5.140625" style="102" customWidth="1"/>
    <col min="14854" max="14854" width="35.7109375" style="102" customWidth="1"/>
    <col min="14855" max="14855" width="13.85546875" style="102" customWidth="1"/>
    <col min="14856" max="14856" width="12" style="102" customWidth="1"/>
    <col min="14857" max="14857" width="12.5703125" style="102" bestFit="1" customWidth="1"/>
    <col min="14858" max="14858" width="13.85546875" style="102" customWidth="1"/>
    <col min="14859" max="15108" width="9.140625" style="102"/>
    <col min="15109" max="15109" width="5.140625" style="102" customWidth="1"/>
    <col min="15110" max="15110" width="35.7109375" style="102" customWidth="1"/>
    <col min="15111" max="15111" width="13.85546875" style="102" customWidth="1"/>
    <col min="15112" max="15112" width="12" style="102" customWidth="1"/>
    <col min="15113" max="15113" width="12.5703125" style="102" bestFit="1" customWidth="1"/>
    <col min="15114" max="15114" width="13.85546875" style="102" customWidth="1"/>
    <col min="15115" max="15364" width="9.140625" style="102"/>
    <col min="15365" max="15365" width="5.140625" style="102" customWidth="1"/>
    <col min="15366" max="15366" width="35.7109375" style="102" customWidth="1"/>
    <col min="15367" max="15367" width="13.85546875" style="102" customWidth="1"/>
    <col min="15368" max="15368" width="12" style="102" customWidth="1"/>
    <col min="15369" max="15369" width="12.5703125" style="102" bestFit="1" customWidth="1"/>
    <col min="15370" max="15370" width="13.85546875" style="102" customWidth="1"/>
    <col min="15371" max="15620" width="9.140625" style="102"/>
    <col min="15621" max="15621" width="5.140625" style="102" customWidth="1"/>
    <col min="15622" max="15622" width="35.7109375" style="102" customWidth="1"/>
    <col min="15623" max="15623" width="13.85546875" style="102" customWidth="1"/>
    <col min="15624" max="15624" width="12" style="102" customWidth="1"/>
    <col min="15625" max="15625" width="12.5703125" style="102" bestFit="1" customWidth="1"/>
    <col min="15626" max="15626" width="13.85546875" style="102" customWidth="1"/>
    <col min="15627" max="15876" width="9.140625" style="102"/>
    <col min="15877" max="15877" width="5.140625" style="102" customWidth="1"/>
    <col min="15878" max="15878" width="35.7109375" style="102" customWidth="1"/>
    <col min="15879" max="15879" width="13.85546875" style="102" customWidth="1"/>
    <col min="15880" max="15880" width="12" style="102" customWidth="1"/>
    <col min="15881" max="15881" width="12.5703125" style="102" bestFit="1" customWidth="1"/>
    <col min="15882" max="15882" width="13.85546875" style="102" customWidth="1"/>
    <col min="15883" max="16132" width="9.140625" style="102"/>
    <col min="16133" max="16133" width="5.140625" style="102" customWidth="1"/>
    <col min="16134" max="16134" width="35.7109375" style="102" customWidth="1"/>
    <col min="16135" max="16135" width="13.85546875" style="102" customWidth="1"/>
    <col min="16136" max="16136" width="12" style="102" customWidth="1"/>
    <col min="16137" max="16137" width="12.5703125" style="102" bestFit="1" customWidth="1"/>
    <col min="16138" max="16138" width="13.85546875" style="102" customWidth="1"/>
    <col min="16139" max="16384" width="9.140625" style="102"/>
  </cols>
  <sheetData>
    <row r="1" spans="1:14" ht="18.75" x14ac:dyDescent="0.3">
      <c r="A1" s="388" t="s">
        <v>94</v>
      </c>
      <c r="B1" s="388"/>
      <c r="C1" s="388"/>
      <c r="D1" s="388"/>
      <c r="E1" s="388"/>
      <c r="F1" s="388"/>
      <c r="G1" s="388"/>
      <c r="H1" s="388"/>
      <c r="I1" s="388"/>
      <c r="J1" s="388"/>
    </row>
    <row r="2" spans="1:14" ht="18.75" x14ac:dyDescent="0.3">
      <c r="A2" s="388" t="s">
        <v>133</v>
      </c>
      <c r="B2" s="388"/>
      <c r="C2" s="388"/>
      <c r="D2" s="388"/>
      <c r="E2" s="388"/>
      <c r="F2" s="388"/>
      <c r="G2" s="388"/>
      <c r="H2" s="388"/>
      <c r="I2" s="388"/>
      <c r="J2" s="388"/>
    </row>
    <row r="3" spans="1:14" ht="18.75" x14ac:dyDescent="0.3">
      <c r="A3" s="388" t="s">
        <v>134</v>
      </c>
      <c r="B3" s="388"/>
      <c r="C3" s="388"/>
      <c r="D3" s="388"/>
      <c r="E3" s="388"/>
      <c r="F3" s="388"/>
      <c r="G3" s="388"/>
      <c r="H3" s="388"/>
      <c r="I3" s="388"/>
      <c r="J3" s="388"/>
    </row>
    <row r="4" spans="1:14" ht="17.25" thickBot="1" x14ac:dyDescent="0.35"/>
    <row r="5" spans="1:14" ht="42" customHeight="1" x14ac:dyDescent="0.3">
      <c r="A5" s="389" t="s">
        <v>1</v>
      </c>
      <c r="B5" s="391" t="s">
        <v>52</v>
      </c>
      <c r="C5" s="356" t="s">
        <v>73</v>
      </c>
      <c r="D5" s="357"/>
      <c r="E5" s="358"/>
      <c r="F5" s="356" t="s">
        <v>110</v>
      </c>
      <c r="G5" s="357"/>
      <c r="H5" s="358"/>
      <c r="I5" s="395" t="s">
        <v>48</v>
      </c>
      <c r="J5" s="393" t="s">
        <v>11</v>
      </c>
      <c r="L5" s="356" t="s">
        <v>73</v>
      </c>
      <c r="M5" s="357"/>
      <c r="N5" s="358"/>
    </row>
    <row r="6" spans="1:14" ht="28.5" customHeight="1" thickBot="1" x14ac:dyDescent="0.35">
      <c r="A6" s="390"/>
      <c r="B6" s="392"/>
      <c r="C6" s="177" t="s">
        <v>74</v>
      </c>
      <c r="D6" s="177" t="s">
        <v>75</v>
      </c>
      <c r="E6" s="177" t="s">
        <v>12</v>
      </c>
      <c r="F6" s="177" t="s">
        <v>74</v>
      </c>
      <c r="G6" s="177" t="s">
        <v>75</v>
      </c>
      <c r="H6" s="177" t="s">
        <v>12</v>
      </c>
      <c r="I6" s="396"/>
      <c r="J6" s="394"/>
    </row>
    <row r="7" spans="1:14" ht="17.25" thickBot="1" x14ac:dyDescent="0.35">
      <c r="A7" s="178">
        <v>1</v>
      </c>
      <c r="B7" s="179">
        <v>2</v>
      </c>
      <c r="C7" s="179">
        <v>3</v>
      </c>
      <c r="D7" s="179">
        <v>4</v>
      </c>
      <c r="E7" s="179">
        <v>5</v>
      </c>
      <c r="F7" s="179">
        <v>6</v>
      </c>
      <c r="G7" s="179">
        <v>7</v>
      </c>
      <c r="H7" s="179">
        <v>8</v>
      </c>
      <c r="I7" s="179">
        <v>9</v>
      </c>
      <c r="J7" s="180">
        <v>10</v>
      </c>
    </row>
    <row r="8" spans="1:14" ht="18" thickTop="1" thickBot="1" x14ac:dyDescent="0.35">
      <c r="A8" s="181"/>
      <c r="B8" s="182" t="s">
        <v>51</v>
      </c>
      <c r="C8" s="183">
        <f t="shared" ref="C8:I8" si="0">SUM(C9:C31)</f>
        <v>12</v>
      </c>
      <c r="D8" s="183">
        <f t="shared" si="0"/>
        <v>15</v>
      </c>
      <c r="E8" s="183">
        <f t="shared" si="0"/>
        <v>27</v>
      </c>
      <c r="F8" s="183">
        <f t="shared" si="0"/>
        <v>9</v>
      </c>
      <c r="G8" s="183">
        <f t="shared" si="0"/>
        <v>10</v>
      </c>
      <c r="H8" s="183">
        <f t="shared" si="0"/>
        <v>19</v>
      </c>
      <c r="I8" s="183">
        <f t="shared" si="0"/>
        <v>3</v>
      </c>
      <c r="J8" s="184"/>
    </row>
    <row r="9" spans="1:14" ht="17.25" thickTop="1" x14ac:dyDescent="0.3">
      <c r="A9" s="185"/>
      <c r="B9" s="206" t="s">
        <v>151</v>
      </c>
      <c r="C9" s="186"/>
      <c r="D9" s="186"/>
      <c r="E9" s="186"/>
      <c r="F9" s="186"/>
      <c r="G9" s="187"/>
      <c r="H9" s="187"/>
      <c r="I9" s="187"/>
      <c r="J9" s="188"/>
    </row>
    <row r="10" spans="1:14" x14ac:dyDescent="0.3">
      <c r="A10" s="207">
        <v>1</v>
      </c>
      <c r="B10" s="208" t="s">
        <v>50</v>
      </c>
      <c r="C10" s="189">
        <v>7</v>
      </c>
      <c r="D10" s="189">
        <v>15</v>
      </c>
      <c r="E10" s="189">
        <f t="shared" ref="E10" si="1">SUM(C10:D10)</f>
        <v>22</v>
      </c>
      <c r="F10" s="189">
        <v>5</v>
      </c>
      <c r="G10" s="189">
        <v>10</v>
      </c>
      <c r="H10" s="189">
        <f t="shared" ref="H10" si="2">SUM(F10:G10)</f>
        <v>15</v>
      </c>
      <c r="I10" s="190">
        <v>3</v>
      </c>
      <c r="J10" s="191"/>
    </row>
    <row r="11" spans="1:14" ht="13.5" customHeight="1" x14ac:dyDescent="0.3">
      <c r="A11" s="192">
        <v>2</v>
      </c>
      <c r="B11" s="193"/>
      <c r="C11" s="189"/>
      <c r="D11" s="189"/>
      <c r="E11" s="189">
        <f t="shared" ref="E11:E28" si="3">SUM(C11:D11)</f>
        <v>0</v>
      </c>
      <c r="F11" s="189"/>
      <c r="G11" s="190"/>
      <c r="H11" s="190">
        <f t="shared" ref="H11:H28" si="4">SUM(F11:G11)</f>
        <v>0</v>
      </c>
      <c r="I11" s="190"/>
      <c r="J11" s="191"/>
    </row>
    <row r="12" spans="1:14" x14ac:dyDescent="0.3">
      <c r="A12" s="192">
        <v>3</v>
      </c>
      <c r="B12" s="193"/>
      <c r="C12" s="189"/>
      <c r="D12" s="189"/>
      <c r="E12" s="189">
        <f t="shared" si="3"/>
        <v>0</v>
      </c>
      <c r="F12" s="189"/>
      <c r="G12" s="190"/>
      <c r="H12" s="190">
        <f t="shared" si="4"/>
        <v>0</v>
      </c>
      <c r="I12" s="190"/>
      <c r="J12" s="191"/>
    </row>
    <row r="13" spans="1:14" x14ac:dyDescent="0.3">
      <c r="A13" s="192">
        <v>4</v>
      </c>
      <c r="B13" s="193"/>
      <c r="C13" s="189"/>
      <c r="D13" s="189"/>
      <c r="E13" s="189">
        <f t="shared" si="3"/>
        <v>0</v>
      </c>
      <c r="F13" s="189"/>
      <c r="G13" s="190"/>
      <c r="H13" s="190">
        <f t="shared" si="4"/>
        <v>0</v>
      </c>
      <c r="I13" s="190"/>
      <c r="J13" s="191"/>
    </row>
    <row r="14" spans="1:14" x14ac:dyDescent="0.3">
      <c r="A14" s="192">
        <v>5</v>
      </c>
      <c r="B14" s="193"/>
      <c r="C14" s="189"/>
      <c r="D14" s="189"/>
      <c r="E14" s="189">
        <f t="shared" si="3"/>
        <v>0</v>
      </c>
      <c r="F14" s="189"/>
      <c r="G14" s="190"/>
      <c r="H14" s="190">
        <f t="shared" si="4"/>
        <v>0</v>
      </c>
      <c r="I14" s="190"/>
      <c r="J14" s="191"/>
    </row>
    <row r="15" spans="1:14" x14ac:dyDescent="0.3">
      <c r="A15" s="192"/>
      <c r="B15" s="193"/>
      <c r="C15" s="189"/>
      <c r="D15" s="189"/>
      <c r="E15" s="189">
        <f t="shared" si="3"/>
        <v>0</v>
      </c>
      <c r="F15" s="189"/>
      <c r="G15" s="190"/>
      <c r="H15" s="190">
        <f t="shared" si="4"/>
        <v>0</v>
      </c>
      <c r="I15" s="190"/>
      <c r="J15" s="191"/>
    </row>
    <row r="16" spans="1:14" x14ac:dyDescent="0.3">
      <c r="A16" s="192"/>
      <c r="B16" s="193" t="s">
        <v>248</v>
      </c>
      <c r="C16" s="189"/>
      <c r="D16" s="189"/>
      <c r="E16" s="189">
        <f t="shared" si="3"/>
        <v>0</v>
      </c>
      <c r="F16" s="189"/>
      <c r="G16" s="190"/>
      <c r="H16" s="190">
        <f t="shared" si="4"/>
        <v>0</v>
      </c>
      <c r="I16" s="190"/>
      <c r="J16" s="191"/>
    </row>
    <row r="17" spans="1:10" x14ac:dyDescent="0.3">
      <c r="A17" s="192"/>
      <c r="B17" s="193" t="s">
        <v>250</v>
      </c>
      <c r="C17" s="189">
        <v>5</v>
      </c>
      <c r="D17" s="189">
        <v>0</v>
      </c>
      <c r="E17" s="189">
        <f t="shared" si="3"/>
        <v>5</v>
      </c>
      <c r="F17" s="189">
        <v>4</v>
      </c>
      <c r="G17" s="190">
        <v>0</v>
      </c>
      <c r="H17" s="190">
        <f t="shared" si="4"/>
        <v>4</v>
      </c>
      <c r="I17" s="190"/>
      <c r="J17" s="191"/>
    </row>
    <row r="18" spans="1:10" x14ac:dyDescent="0.3">
      <c r="A18" s="192"/>
      <c r="B18" s="193" t="s">
        <v>251</v>
      </c>
      <c r="C18" s="189"/>
      <c r="D18" s="189"/>
      <c r="E18" s="189">
        <f t="shared" si="3"/>
        <v>0</v>
      </c>
      <c r="F18" s="189"/>
      <c r="G18" s="190"/>
      <c r="H18" s="190">
        <f t="shared" si="4"/>
        <v>0</v>
      </c>
      <c r="I18" s="190"/>
      <c r="J18" s="191"/>
    </row>
    <row r="19" spans="1:10" x14ac:dyDescent="0.3">
      <c r="A19" s="192"/>
      <c r="B19" s="193"/>
      <c r="C19" s="189"/>
      <c r="D19" s="189"/>
      <c r="E19" s="189">
        <f t="shared" si="3"/>
        <v>0</v>
      </c>
      <c r="F19" s="189"/>
      <c r="G19" s="190"/>
      <c r="H19" s="190">
        <f t="shared" si="4"/>
        <v>0</v>
      </c>
      <c r="I19" s="190"/>
      <c r="J19" s="191"/>
    </row>
    <row r="20" spans="1:10" x14ac:dyDescent="0.3">
      <c r="A20" s="192"/>
      <c r="B20" s="193"/>
      <c r="C20" s="189"/>
      <c r="D20" s="189"/>
      <c r="E20" s="189">
        <f t="shared" si="3"/>
        <v>0</v>
      </c>
      <c r="F20" s="189"/>
      <c r="G20" s="190"/>
      <c r="H20" s="190">
        <f t="shared" si="4"/>
        <v>0</v>
      </c>
      <c r="I20" s="190"/>
      <c r="J20" s="191"/>
    </row>
    <row r="21" spans="1:10" x14ac:dyDescent="0.3">
      <c r="A21" s="192"/>
      <c r="B21" s="193"/>
      <c r="C21" s="189"/>
      <c r="D21" s="189"/>
      <c r="E21" s="189">
        <f t="shared" si="3"/>
        <v>0</v>
      </c>
      <c r="F21" s="189"/>
      <c r="G21" s="190"/>
      <c r="H21" s="190">
        <f t="shared" si="4"/>
        <v>0</v>
      </c>
      <c r="I21" s="190"/>
      <c r="J21" s="191"/>
    </row>
    <row r="22" spans="1:10" x14ac:dyDescent="0.3">
      <c r="A22" s="192">
        <v>6</v>
      </c>
      <c r="B22" s="193"/>
      <c r="C22" s="189"/>
      <c r="D22" s="189"/>
      <c r="E22" s="189">
        <f t="shared" si="3"/>
        <v>0</v>
      </c>
      <c r="F22" s="189"/>
      <c r="G22" s="190"/>
      <c r="H22" s="190">
        <f t="shared" si="4"/>
        <v>0</v>
      </c>
      <c r="I22" s="190"/>
      <c r="J22" s="191"/>
    </row>
    <row r="23" spans="1:10" x14ac:dyDescent="0.3">
      <c r="A23" s="192">
        <v>7</v>
      </c>
      <c r="B23" s="193"/>
      <c r="C23" s="189"/>
      <c r="D23" s="189"/>
      <c r="E23" s="189">
        <f t="shared" si="3"/>
        <v>0</v>
      </c>
      <c r="F23" s="189"/>
      <c r="G23" s="190"/>
      <c r="H23" s="190">
        <f t="shared" si="4"/>
        <v>0</v>
      </c>
      <c r="I23" s="190"/>
      <c r="J23" s="191"/>
    </row>
    <row r="24" spans="1:10" x14ac:dyDescent="0.3">
      <c r="A24" s="192">
        <v>8</v>
      </c>
      <c r="B24" s="193"/>
      <c r="C24" s="189"/>
      <c r="D24" s="189"/>
      <c r="E24" s="189">
        <f t="shared" si="3"/>
        <v>0</v>
      </c>
      <c r="F24" s="189"/>
      <c r="G24" s="190"/>
      <c r="H24" s="190">
        <f t="shared" si="4"/>
        <v>0</v>
      </c>
      <c r="I24" s="190"/>
      <c r="J24" s="191"/>
    </row>
    <row r="25" spans="1:10" x14ac:dyDescent="0.3">
      <c r="A25" s="192">
        <v>9</v>
      </c>
      <c r="B25" s="193"/>
      <c r="C25" s="189"/>
      <c r="D25" s="189"/>
      <c r="E25" s="189">
        <f t="shared" si="3"/>
        <v>0</v>
      </c>
      <c r="F25" s="189"/>
      <c r="G25" s="190"/>
      <c r="H25" s="190">
        <f t="shared" si="4"/>
        <v>0</v>
      </c>
      <c r="I25" s="190"/>
      <c r="J25" s="191"/>
    </row>
    <row r="26" spans="1:10" x14ac:dyDescent="0.3">
      <c r="A26" s="192">
        <v>10</v>
      </c>
      <c r="B26" s="193"/>
      <c r="C26" s="189"/>
      <c r="D26" s="189"/>
      <c r="E26" s="189">
        <f t="shared" si="3"/>
        <v>0</v>
      </c>
      <c r="F26" s="189"/>
      <c r="G26" s="190"/>
      <c r="H26" s="190">
        <f t="shared" si="4"/>
        <v>0</v>
      </c>
      <c r="I26" s="190"/>
      <c r="J26" s="191"/>
    </row>
    <row r="27" spans="1:10" x14ac:dyDescent="0.3">
      <c r="A27" s="192">
        <v>11</v>
      </c>
      <c r="B27" s="193"/>
      <c r="C27" s="189"/>
      <c r="D27" s="189"/>
      <c r="E27" s="189">
        <f t="shared" si="3"/>
        <v>0</v>
      </c>
      <c r="F27" s="189"/>
      <c r="G27" s="190"/>
      <c r="H27" s="190">
        <f t="shared" si="4"/>
        <v>0</v>
      </c>
      <c r="I27" s="190"/>
      <c r="J27" s="191"/>
    </row>
    <row r="28" spans="1:10" x14ac:dyDescent="0.3">
      <c r="A28" s="192">
        <v>12</v>
      </c>
      <c r="B28" s="193"/>
      <c r="C28" s="189"/>
      <c r="D28" s="189"/>
      <c r="E28" s="189">
        <f t="shared" si="3"/>
        <v>0</v>
      </c>
      <c r="F28" s="189"/>
      <c r="G28" s="190"/>
      <c r="H28" s="190">
        <f t="shared" si="4"/>
        <v>0</v>
      </c>
      <c r="I28" s="190"/>
      <c r="J28" s="191"/>
    </row>
    <row r="29" spans="1:10" x14ac:dyDescent="0.3">
      <c r="A29" s="192">
        <v>88</v>
      </c>
      <c r="B29" s="197"/>
      <c r="C29" s="194"/>
      <c r="D29" s="194"/>
      <c r="E29" s="194">
        <f t="shared" ref="E29:E31" si="5">SUM(C29:D29)</f>
        <v>0</v>
      </c>
      <c r="F29" s="194"/>
      <c r="G29" s="195"/>
      <c r="H29" s="195">
        <f t="shared" ref="H29:H31" si="6">SUM(F29:G29)</f>
        <v>0</v>
      </c>
      <c r="I29" s="195"/>
      <c r="J29" s="196"/>
    </row>
    <row r="30" spans="1:10" x14ac:dyDescent="0.3">
      <c r="A30" s="192">
        <v>89</v>
      </c>
      <c r="B30" s="197"/>
      <c r="C30" s="194"/>
      <c r="D30" s="194"/>
      <c r="E30" s="194">
        <f t="shared" si="5"/>
        <v>0</v>
      </c>
      <c r="F30" s="194"/>
      <c r="G30" s="195"/>
      <c r="H30" s="195">
        <f t="shared" si="6"/>
        <v>0</v>
      </c>
      <c r="I30" s="195"/>
      <c r="J30" s="196"/>
    </row>
    <row r="31" spans="1:10" ht="17.25" thickBot="1" x14ac:dyDescent="0.35">
      <c r="A31" s="198">
        <v>114</v>
      </c>
      <c r="B31" s="199"/>
      <c r="C31" s="200"/>
      <c r="D31" s="200"/>
      <c r="E31" s="200">
        <f t="shared" si="5"/>
        <v>0</v>
      </c>
      <c r="F31" s="200"/>
      <c r="G31" s="201"/>
      <c r="H31" s="201">
        <f t="shared" si="6"/>
        <v>0</v>
      </c>
      <c r="I31" s="201"/>
      <c r="J31" s="202"/>
    </row>
    <row r="32" spans="1:10" x14ac:dyDescent="0.3">
      <c r="A32" s="157"/>
      <c r="B32" s="203"/>
      <c r="C32" s="204"/>
      <c r="D32" s="204"/>
      <c r="E32" s="204"/>
      <c r="F32" s="204"/>
      <c r="G32" s="204"/>
      <c r="H32" s="204"/>
      <c r="I32" s="204"/>
      <c r="J32" s="164"/>
    </row>
    <row r="33" spans="1:10" x14ac:dyDescent="0.3">
      <c r="A33" s="160" t="s">
        <v>99</v>
      </c>
      <c r="B33" s="105"/>
    </row>
    <row r="34" spans="1:10" ht="30.75" customHeight="1" x14ac:dyDescent="0.3">
      <c r="A34" s="205">
        <v>1</v>
      </c>
      <c r="B34" s="387" t="s">
        <v>253</v>
      </c>
      <c r="C34" s="387"/>
      <c r="D34" s="387"/>
      <c r="E34" s="387"/>
      <c r="F34" s="387"/>
      <c r="G34" s="387"/>
      <c r="H34" s="387"/>
      <c r="I34" s="387"/>
      <c r="J34" s="387"/>
    </row>
    <row r="35" spans="1:10" ht="31.5" customHeight="1" x14ac:dyDescent="0.3">
      <c r="A35" s="205">
        <v>2</v>
      </c>
      <c r="B35" s="387" t="s">
        <v>254</v>
      </c>
      <c r="C35" s="387"/>
      <c r="D35" s="387"/>
      <c r="E35" s="387"/>
      <c r="F35" s="387"/>
      <c r="G35" s="387"/>
      <c r="H35" s="387"/>
      <c r="I35" s="387"/>
      <c r="J35" s="387"/>
    </row>
    <row r="36" spans="1:10" x14ac:dyDescent="0.3">
      <c r="A36" s="162">
        <v>3</v>
      </c>
      <c r="B36" s="386" t="s">
        <v>255</v>
      </c>
      <c r="C36" s="386"/>
      <c r="D36" s="386"/>
      <c r="E36" s="386"/>
      <c r="F36" s="386"/>
      <c r="G36" s="386"/>
      <c r="H36" s="386"/>
      <c r="I36" s="386"/>
      <c r="J36" s="386"/>
    </row>
    <row r="37" spans="1:10" x14ac:dyDescent="0.3">
      <c r="A37" s="162">
        <v>4</v>
      </c>
      <c r="B37" s="386" t="s">
        <v>256</v>
      </c>
      <c r="C37" s="386"/>
      <c r="D37" s="386"/>
      <c r="E37" s="386"/>
      <c r="F37" s="386"/>
      <c r="G37" s="386"/>
      <c r="H37" s="386"/>
      <c r="I37" s="386"/>
      <c r="J37" s="386"/>
    </row>
  </sheetData>
  <mergeCells count="14">
    <mergeCell ref="A1:J1"/>
    <mergeCell ref="C5:E5"/>
    <mergeCell ref="F5:H5"/>
    <mergeCell ref="A5:A6"/>
    <mergeCell ref="B5:B6"/>
    <mergeCell ref="J5:J6"/>
    <mergeCell ref="I5:I6"/>
    <mergeCell ref="A2:J2"/>
    <mergeCell ref="A3:J3"/>
    <mergeCell ref="L5:N5"/>
    <mergeCell ref="B36:J36"/>
    <mergeCell ref="B37:J37"/>
    <mergeCell ref="B34:J34"/>
    <mergeCell ref="B35:J35"/>
  </mergeCells>
  <printOptions horizontalCentered="1"/>
  <pageMargins left="0" right="0" top="0.75" bottom="0.5" header="0" footer="0"/>
  <pageSetup paperSize="256" scale="78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46"/>
  <sheetViews>
    <sheetView view="pageBreakPreview" topLeftCell="A18" zoomScale="65" zoomScaleNormal="80" zoomScaleSheetLayoutView="65" workbookViewId="0">
      <selection activeCell="L48" sqref="L48:M49"/>
    </sheetView>
  </sheetViews>
  <sheetFormatPr defaultRowHeight="16.5" x14ac:dyDescent="0.3"/>
  <cols>
    <col min="1" max="1" width="4.7109375" style="102" customWidth="1"/>
    <col min="2" max="3" width="2.7109375" style="102" customWidth="1"/>
    <col min="4" max="4" width="38.42578125" style="102" customWidth="1"/>
    <col min="5" max="5" width="18.7109375" style="102" customWidth="1"/>
    <col min="6" max="6" width="13.7109375" style="102" customWidth="1"/>
    <col min="7" max="7" width="11.85546875" style="102" customWidth="1"/>
    <col min="8" max="8" width="13.7109375" style="102" customWidth="1"/>
    <col min="9" max="9" width="12.5703125" style="102" customWidth="1"/>
    <col min="10" max="10" width="10.28515625" style="102" customWidth="1"/>
    <col min="11" max="11" width="6.7109375" style="102" customWidth="1"/>
    <col min="12" max="12" width="10" style="102" customWidth="1"/>
    <col min="13" max="13" width="12.42578125" style="102" customWidth="1"/>
    <col min="14" max="14" width="15.5703125" style="102" customWidth="1"/>
    <col min="15" max="15" width="19.5703125" style="102" customWidth="1"/>
    <col min="16" max="16" width="16.5703125" style="102" customWidth="1"/>
    <col min="17" max="17" width="15.28515625" style="102" customWidth="1"/>
    <col min="18" max="18" width="13.28515625" style="102" customWidth="1"/>
    <col min="19" max="19" width="13.5703125" style="102" customWidth="1"/>
    <col min="20" max="20" width="13" style="102" customWidth="1"/>
    <col min="21" max="21" width="9.140625" style="102" customWidth="1"/>
    <col min="22" max="22" width="6.7109375" style="102" customWidth="1"/>
    <col min="23" max="23" width="8" style="102" customWidth="1"/>
    <col min="24" max="24" width="10.85546875" style="102" customWidth="1"/>
    <col min="25" max="25" width="14.85546875" style="102" customWidth="1"/>
    <col min="26" max="26" width="16.7109375" style="102" customWidth="1"/>
    <col min="27" max="27" width="13.28515625" style="102" customWidth="1"/>
    <col min="28" max="28" width="7.28515625" style="102" customWidth="1"/>
    <col min="29" max="258" width="9.140625" style="102"/>
    <col min="259" max="259" width="6" style="102" customWidth="1"/>
    <col min="260" max="260" width="4.5703125" style="102" customWidth="1"/>
    <col min="261" max="261" width="3.140625" style="102" customWidth="1"/>
    <col min="262" max="262" width="45.5703125" style="102" customWidth="1"/>
    <col min="263" max="263" width="10.5703125" style="102" customWidth="1"/>
    <col min="264" max="264" width="11.140625" style="102" customWidth="1"/>
    <col min="265" max="265" width="20.28515625" style="102" customWidth="1"/>
    <col min="266" max="266" width="9.140625" style="102"/>
    <col min="267" max="267" width="7.42578125" style="102" customWidth="1"/>
    <col min="268" max="268" width="9.140625" style="102"/>
    <col min="269" max="269" width="10.5703125" style="102" customWidth="1"/>
    <col min="270" max="270" width="12.42578125" style="102" customWidth="1"/>
    <col min="271" max="271" width="14.7109375" style="102" customWidth="1"/>
    <col min="272" max="272" width="12.7109375" style="102" customWidth="1"/>
    <col min="273" max="273" width="13.140625" style="102" customWidth="1"/>
    <col min="274" max="274" width="12.85546875" style="102" customWidth="1"/>
    <col min="275" max="275" width="11" style="102" customWidth="1"/>
    <col min="276" max="276" width="10.5703125" style="102" customWidth="1"/>
    <col min="277" max="277" width="11.85546875" style="102" customWidth="1"/>
    <col min="278" max="278" width="11.140625" style="102" customWidth="1"/>
    <col min="279" max="279" width="14" style="102" customWidth="1"/>
    <col min="280" max="280" width="10.5703125" style="102" customWidth="1"/>
    <col min="281" max="281" width="13" style="102" customWidth="1"/>
    <col min="282" max="282" width="12.85546875" style="102" customWidth="1"/>
    <col min="283" max="283" width="15.28515625" style="102" customWidth="1"/>
    <col min="284" max="514" width="9.140625" style="102"/>
    <col min="515" max="515" width="6" style="102" customWidth="1"/>
    <col min="516" max="516" width="4.5703125" style="102" customWidth="1"/>
    <col min="517" max="517" width="3.140625" style="102" customWidth="1"/>
    <col min="518" max="518" width="45.5703125" style="102" customWidth="1"/>
    <col min="519" max="519" width="10.5703125" style="102" customWidth="1"/>
    <col min="520" max="520" width="11.140625" style="102" customWidth="1"/>
    <col min="521" max="521" width="20.28515625" style="102" customWidth="1"/>
    <col min="522" max="522" width="9.140625" style="102"/>
    <col min="523" max="523" width="7.42578125" style="102" customWidth="1"/>
    <col min="524" max="524" width="9.140625" style="102"/>
    <col min="525" max="525" width="10.5703125" style="102" customWidth="1"/>
    <col min="526" max="526" width="12.42578125" style="102" customWidth="1"/>
    <col min="527" max="527" width="14.7109375" style="102" customWidth="1"/>
    <col min="528" max="528" width="12.7109375" style="102" customWidth="1"/>
    <col min="529" max="529" width="13.140625" style="102" customWidth="1"/>
    <col min="530" max="530" width="12.85546875" style="102" customWidth="1"/>
    <col min="531" max="531" width="11" style="102" customWidth="1"/>
    <col min="532" max="532" width="10.5703125" style="102" customWidth="1"/>
    <col min="533" max="533" width="11.85546875" style="102" customWidth="1"/>
    <col min="534" max="534" width="11.140625" style="102" customWidth="1"/>
    <col min="535" max="535" width="14" style="102" customWidth="1"/>
    <col min="536" max="536" width="10.5703125" style="102" customWidth="1"/>
    <col min="537" max="537" width="13" style="102" customWidth="1"/>
    <col min="538" max="538" width="12.85546875" style="102" customWidth="1"/>
    <col min="539" max="539" width="15.28515625" style="102" customWidth="1"/>
    <col min="540" max="770" width="9.140625" style="102"/>
    <col min="771" max="771" width="6" style="102" customWidth="1"/>
    <col min="772" max="772" width="4.5703125" style="102" customWidth="1"/>
    <col min="773" max="773" width="3.140625" style="102" customWidth="1"/>
    <col min="774" max="774" width="45.5703125" style="102" customWidth="1"/>
    <col min="775" max="775" width="10.5703125" style="102" customWidth="1"/>
    <col min="776" max="776" width="11.140625" style="102" customWidth="1"/>
    <col min="777" max="777" width="20.28515625" style="102" customWidth="1"/>
    <col min="778" max="778" width="9.140625" style="102"/>
    <col min="779" max="779" width="7.42578125" style="102" customWidth="1"/>
    <col min="780" max="780" width="9.140625" style="102"/>
    <col min="781" max="781" width="10.5703125" style="102" customWidth="1"/>
    <col min="782" max="782" width="12.42578125" style="102" customWidth="1"/>
    <col min="783" max="783" width="14.7109375" style="102" customWidth="1"/>
    <col min="784" max="784" width="12.7109375" style="102" customWidth="1"/>
    <col min="785" max="785" width="13.140625" style="102" customWidth="1"/>
    <col min="786" max="786" width="12.85546875" style="102" customWidth="1"/>
    <col min="787" max="787" width="11" style="102" customWidth="1"/>
    <col min="788" max="788" width="10.5703125" style="102" customWidth="1"/>
    <col min="789" max="789" width="11.85546875" style="102" customWidth="1"/>
    <col min="790" max="790" width="11.140625" style="102" customWidth="1"/>
    <col min="791" max="791" width="14" style="102" customWidth="1"/>
    <col min="792" max="792" width="10.5703125" style="102" customWidth="1"/>
    <col min="793" max="793" width="13" style="102" customWidth="1"/>
    <col min="794" max="794" width="12.85546875" style="102" customWidth="1"/>
    <col min="795" max="795" width="15.28515625" style="102" customWidth="1"/>
    <col min="796" max="1026" width="9.140625" style="102"/>
    <col min="1027" max="1027" width="6" style="102" customWidth="1"/>
    <col min="1028" max="1028" width="4.5703125" style="102" customWidth="1"/>
    <col min="1029" max="1029" width="3.140625" style="102" customWidth="1"/>
    <col min="1030" max="1030" width="45.5703125" style="102" customWidth="1"/>
    <col min="1031" max="1031" width="10.5703125" style="102" customWidth="1"/>
    <col min="1032" max="1032" width="11.140625" style="102" customWidth="1"/>
    <col min="1033" max="1033" width="20.28515625" style="102" customWidth="1"/>
    <col min="1034" max="1034" width="9.140625" style="102"/>
    <col min="1035" max="1035" width="7.42578125" style="102" customWidth="1"/>
    <col min="1036" max="1036" width="9.140625" style="102"/>
    <col min="1037" max="1037" width="10.5703125" style="102" customWidth="1"/>
    <col min="1038" max="1038" width="12.42578125" style="102" customWidth="1"/>
    <col min="1039" max="1039" width="14.7109375" style="102" customWidth="1"/>
    <col min="1040" max="1040" width="12.7109375" style="102" customWidth="1"/>
    <col min="1041" max="1041" width="13.140625" style="102" customWidth="1"/>
    <col min="1042" max="1042" width="12.85546875" style="102" customWidth="1"/>
    <col min="1043" max="1043" width="11" style="102" customWidth="1"/>
    <col min="1044" max="1044" width="10.5703125" style="102" customWidth="1"/>
    <col min="1045" max="1045" width="11.85546875" style="102" customWidth="1"/>
    <col min="1046" max="1046" width="11.140625" style="102" customWidth="1"/>
    <col min="1047" max="1047" width="14" style="102" customWidth="1"/>
    <col min="1048" max="1048" width="10.5703125" style="102" customWidth="1"/>
    <col min="1049" max="1049" width="13" style="102" customWidth="1"/>
    <col min="1050" max="1050" width="12.85546875" style="102" customWidth="1"/>
    <col min="1051" max="1051" width="15.28515625" style="102" customWidth="1"/>
    <col min="1052" max="1282" width="9.140625" style="102"/>
    <col min="1283" max="1283" width="6" style="102" customWidth="1"/>
    <col min="1284" max="1284" width="4.5703125" style="102" customWidth="1"/>
    <col min="1285" max="1285" width="3.140625" style="102" customWidth="1"/>
    <col min="1286" max="1286" width="45.5703125" style="102" customWidth="1"/>
    <col min="1287" max="1287" width="10.5703125" style="102" customWidth="1"/>
    <col min="1288" max="1288" width="11.140625" style="102" customWidth="1"/>
    <col min="1289" max="1289" width="20.28515625" style="102" customWidth="1"/>
    <col min="1290" max="1290" width="9.140625" style="102"/>
    <col min="1291" max="1291" width="7.42578125" style="102" customWidth="1"/>
    <col min="1292" max="1292" width="9.140625" style="102"/>
    <col min="1293" max="1293" width="10.5703125" style="102" customWidth="1"/>
    <col min="1294" max="1294" width="12.42578125" style="102" customWidth="1"/>
    <col min="1295" max="1295" width="14.7109375" style="102" customWidth="1"/>
    <col min="1296" max="1296" width="12.7109375" style="102" customWidth="1"/>
    <col min="1297" max="1297" width="13.140625" style="102" customWidth="1"/>
    <col min="1298" max="1298" width="12.85546875" style="102" customWidth="1"/>
    <col min="1299" max="1299" width="11" style="102" customWidth="1"/>
    <col min="1300" max="1300" width="10.5703125" style="102" customWidth="1"/>
    <col min="1301" max="1301" width="11.85546875" style="102" customWidth="1"/>
    <col min="1302" max="1302" width="11.140625" style="102" customWidth="1"/>
    <col min="1303" max="1303" width="14" style="102" customWidth="1"/>
    <col min="1304" max="1304" width="10.5703125" style="102" customWidth="1"/>
    <col min="1305" max="1305" width="13" style="102" customWidth="1"/>
    <col min="1306" max="1306" width="12.85546875" style="102" customWidth="1"/>
    <col min="1307" max="1307" width="15.28515625" style="102" customWidth="1"/>
    <col min="1308" max="1538" width="9.140625" style="102"/>
    <col min="1539" max="1539" width="6" style="102" customWidth="1"/>
    <col min="1540" max="1540" width="4.5703125" style="102" customWidth="1"/>
    <col min="1541" max="1541" width="3.140625" style="102" customWidth="1"/>
    <col min="1542" max="1542" width="45.5703125" style="102" customWidth="1"/>
    <col min="1543" max="1543" width="10.5703125" style="102" customWidth="1"/>
    <col min="1544" max="1544" width="11.140625" style="102" customWidth="1"/>
    <col min="1545" max="1545" width="20.28515625" style="102" customWidth="1"/>
    <col min="1546" max="1546" width="9.140625" style="102"/>
    <col min="1547" max="1547" width="7.42578125" style="102" customWidth="1"/>
    <col min="1548" max="1548" width="9.140625" style="102"/>
    <col min="1549" max="1549" width="10.5703125" style="102" customWidth="1"/>
    <col min="1550" max="1550" width="12.42578125" style="102" customWidth="1"/>
    <col min="1551" max="1551" width="14.7109375" style="102" customWidth="1"/>
    <col min="1552" max="1552" width="12.7109375" style="102" customWidth="1"/>
    <col min="1553" max="1553" width="13.140625" style="102" customWidth="1"/>
    <col min="1554" max="1554" width="12.85546875" style="102" customWidth="1"/>
    <col min="1555" max="1555" width="11" style="102" customWidth="1"/>
    <col min="1556" max="1556" width="10.5703125" style="102" customWidth="1"/>
    <col min="1557" max="1557" width="11.85546875" style="102" customWidth="1"/>
    <col min="1558" max="1558" width="11.140625" style="102" customWidth="1"/>
    <col min="1559" max="1559" width="14" style="102" customWidth="1"/>
    <col min="1560" max="1560" width="10.5703125" style="102" customWidth="1"/>
    <col min="1561" max="1561" width="13" style="102" customWidth="1"/>
    <col min="1562" max="1562" width="12.85546875" style="102" customWidth="1"/>
    <col min="1563" max="1563" width="15.28515625" style="102" customWidth="1"/>
    <col min="1564" max="1794" width="9.140625" style="102"/>
    <col min="1795" max="1795" width="6" style="102" customWidth="1"/>
    <col min="1796" max="1796" width="4.5703125" style="102" customWidth="1"/>
    <col min="1797" max="1797" width="3.140625" style="102" customWidth="1"/>
    <col min="1798" max="1798" width="45.5703125" style="102" customWidth="1"/>
    <col min="1799" max="1799" width="10.5703125" style="102" customWidth="1"/>
    <col min="1800" max="1800" width="11.140625" style="102" customWidth="1"/>
    <col min="1801" max="1801" width="20.28515625" style="102" customWidth="1"/>
    <col min="1802" max="1802" width="9.140625" style="102"/>
    <col min="1803" max="1803" width="7.42578125" style="102" customWidth="1"/>
    <col min="1804" max="1804" width="9.140625" style="102"/>
    <col min="1805" max="1805" width="10.5703125" style="102" customWidth="1"/>
    <col min="1806" max="1806" width="12.42578125" style="102" customWidth="1"/>
    <col min="1807" max="1807" width="14.7109375" style="102" customWidth="1"/>
    <col min="1808" max="1808" width="12.7109375" style="102" customWidth="1"/>
    <col min="1809" max="1809" width="13.140625" style="102" customWidth="1"/>
    <col min="1810" max="1810" width="12.85546875" style="102" customWidth="1"/>
    <col min="1811" max="1811" width="11" style="102" customWidth="1"/>
    <col min="1812" max="1812" width="10.5703125" style="102" customWidth="1"/>
    <col min="1813" max="1813" width="11.85546875" style="102" customWidth="1"/>
    <col min="1814" max="1814" width="11.140625" style="102" customWidth="1"/>
    <col min="1815" max="1815" width="14" style="102" customWidth="1"/>
    <col min="1816" max="1816" width="10.5703125" style="102" customWidth="1"/>
    <col min="1817" max="1817" width="13" style="102" customWidth="1"/>
    <col min="1818" max="1818" width="12.85546875" style="102" customWidth="1"/>
    <col min="1819" max="1819" width="15.28515625" style="102" customWidth="1"/>
    <col min="1820" max="2050" width="9.140625" style="102"/>
    <col min="2051" max="2051" width="6" style="102" customWidth="1"/>
    <col min="2052" max="2052" width="4.5703125" style="102" customWidth="1"/>
    <col min="2053" max="2053" width="3.140625" style="102" customWidth="1"/>
    <col min="2054" max="2054" width="45.5703125" style="102" customWidth="1"/>
    <col min="2055" max="2055" width="10.5703125" style="102" customWidth="1"/>
    <col min="2056" max="2056" width="11.140625" style="102" customWidth="1"/>
    <col min="2057" max="2057" width="20.28515625" style="102" customWidth="1"/>
    <col min="2058" max="2058" width="9.140625" style="102"/>
    <col min="2059" max="2059" width="7.42578125" style="102" customWidth="1"/>
    <col min="2060" max="2060" width="9.140625" style="102"/>
    <col min="2061" max="2061" width="10.5703125" style="102" customWidth="1"/>
    <col min="2062" max="2062" width="12.42578125" style="102" customWidth="1"/>
    <col min="2063" max="2063" width="14.7109375" style="102" customWidth="1"/>
    <col min="2064" max="2064" width="12.7109375" style="102" customWidth="1"/>
    <col min="2065" max="2065" width="13.140625" style="102" customWidth="1"/>
    <col min="2066" max="2066" width="12.85546875" style="102" customWidth="1"/>
    <col min="2067" max="2067" width="11" style="102" customWidth="1"/>
    <col min="2068" max="2068" width="10.5703125" style="102" customWidth="1"/>
    <col min="2069" max="2069" width="11.85546875" style="102" customWidth="1"/>
    <col min="2070" max="2070" width="11.140625" style="102" customWidth="1"/>
    <col min="2071" max="2071" width="14" style="102" customWidth="1"/>
    <col min="2072" max="2072" width="10.5703125" style="102" customWidth="1"/>
    <col min="2073" max="2073" width="13" style="102" customWidth="1"/>
    <col min="2074" max="2074" width="12.85546875" style="102" customWidth="1"/>
    <col min="2075" max="2075" width="15.28515625" style="102" customWidth="1"/>
    <col min="2076" max="2306" width="9.140625" style="102"/>
    <col min="2307" max="2307" width="6" style="102" customWidth="1"/>
    <col min="2308" max="2308" width="4.5703125" style="102" customWidth="1"/>
    <col min="2309" max="2309" width="3.140625" style="102" customWidth="1"/>
    <col min="2310" max="2310" width="45.5703125" style="102" customWidth="1"/>
    <col min="2311" max="2311" width="10.5703125" style="102" customWidth="1"/>
    <col min="2312" max="2312" width="11.140625" style="102" customWidth="1"/>
    <col min="2313" max="2313" width="20.28515625" style="102" customWidth="1"/>
    <col min="2314" max="2314" width="9.140625" style="102"/>
    <col min="2315" max="2315" width="7.42578125" style="102" customWidth="1"/>
    <col min="2316" max="2316" width="9.140625" style="102"/>
    <col min="2317" max="2317" width="10.5703125" style="102" customWidth="1"/>
    <col min="2318" max="2318" width="12.42578125" style="102" customWidth="1"/>
    <col min="2319" max="2319" width="14.7109375" style="102" customWidth="1"/>
    <col min="2320" max="2320" width="12.7109375" style="102" customWidth="1"/>
    <col min="2321" max="2321" width="13.140625" style="102" customWidth="1"/>
    <col min="2322" max="2322" width="12.85546875" style="102" customWidth="1"/>
    <col min="2323" max="2323" width="11" style="102" customWidth="1"/>
    <col min="2324" max="2324" width="10.5703125" style="102" customWidth="1"/>
    <col min="2325" max="2325" width="11.85546875" style="102" customWidth="1"/>
    <col min="2326" max="2326" width="11.140625" style="102" customWidth="1"/>
    <col min="2327" max="2327" width="14" style="102" customWidth="1"/>
    <col min="2328" max="2328" width="10.5703125" style="102" customWidth="1"/>
    <col min="2329" max="2329" width="13" style="102" customWidth="1"/>
    <col min="2330" max="2330" width="12.85546875" style="102" customWidth="1"/>
    <col min="2331" max="2331" width="15.28515625" style="102" customWidth="1"/>
    <col min="2332" max="2562" width="9.140625" style="102"/>
    <col min="2563" max="2563" width="6" style="102" customWidth="1"/>
    <col min="2564" max="2564" width="4.5703125" style="102" customWidth="1"/>
    <col min="2565" max="2565" width="3.140625" style="102" customWidth="1"/>
    <col min="2566" max="2566" width="45.5703125" style="102" customWidth="1"/>
    <col min="2567" max="2567" width="10.5703125" style="102" customWidth="1"/>
    <col min="2568" max="2568" width="11.140625" style="102" customWidth="1"/>
    <col min="2569" max="2569" width="20.28515625" style="102" customWidth="1"/>
    <col min="2570" max="2570" width="9.140625" style="102"/>
    <col min="2571" max="2571" width="7.42578125" style="102" customWidth="1"/>
    <col min="2572" max="2572" width="9.140625" style="102"/>
    <col min="2573" max="2573" width="10.5703125" style="102" customWidth="1"/>
    <col min="2574" max="2574" width="12.42578125" style="102" customWidth="1"/>
    <col min="2575" max="2575" width="14.7109375" style="102" customWidth="1"/>
    <col min="2576" max="2576" width="12.7109375" style="102" customWidth="1"/>
    <col min="2577" max="2577" width="13.140625" style="102" customWidth="1"/>
    <col min="2578" max="2578" width="12.85546875" style="102" customWidth="1"/>
    <col min="2579" max="2579" width="11" style="102" customWidth="1"/>
    <col min="2580" max="2580" width="10.5703125" style="102" customWidth="1"/>
    <col min="2581" max="2581" width="11.85546875" style="102" customWidth="1"/>
    <col min="2582" max="2582" width="11.140625" style="102" customWidth="1"/>
    <col min="2583" max="2583" width="14" style="102" customWidth="1"/>
    <col min="2584" max="2584" width="10.5703125" style="102" customWidth="1"/>
    <col min="2585" max="2585" width="13" style="102" customWidth="1"/>
    <col min="2586" max="2586" width="12.85546875" style="102" customWidth="1"/>
    <col min="2587" max="2587" width="15.28515625" style="102" customWidth="1"/>
    <col min="2588" max="2818" width="9.140625" style="102"/>
    <col min="2819" max="2819" width="6" style="102" customWidth="1"/>
    <col min="2820" max="2820" width="4.5703125" style="102" customWidth="1"/>
    <col min="2821" max="2821" width="3.140625" style="102" customWidth="1"/>
    <col min="2822" max="2822" width="45.5703125" style="102" customWidth="1"/>
    <col min="2823" max="2823" width="10.5703125" style="102" customWidth="1"/>
    <col min="2824" max="2824" width="11.140625" style="102" customWidth="1"/>
    <col min="2825" max="2825" width="20.28515625" style="102" customWidth="1"/>
    <col min="2826" max="2826" width="9.140625" style="102"/>
    <col min="2827" max="2827" width="7.42578125" style="102" customWidth="1"/>
    <col min="2828" max="2828" width="9.140625" style="102"/>
    <col min="2829" max="2829" width="10.5703125" style="102" customWidth="1"/>
    <col min="2830" max="2830" width="12.42578125" style="102" customWidth="1"/>
    <col min="2831" max="2831" width="14.7109375" style="102" customWidth="1"/>
    <col min="2832" max="2832" width="12.7109375" style="102" customWidth="1"/>
    <col min="2833" max="2833" width="13.140625" style="102" customWidth="1"/>
    <col min="2834" max="2834" width="12.85546875" style="102" customWidth="1"/>
    <col min="2835" max="2835" width="11" style="102" customWidth="1"/>
    <col min="2836" max="2836" width="10.5703125" style="102" customWidth="1"/>
    <col min="2837" max="2837" width="11.85546875" style="102" customWidth="1"/>
    <col min="2838" max="2838" width="11.140625" style="102" customWidth="1"/>
    <col min="2839" max="2839" width="14" style="102" customWidth="1"/>
    <col min="2840" max="2840" width="10.5703125" style="102" customWidth="1"/>
    <col min="2841" max="2841" width="13" style="102" customWidth="1"/>
    <col min="2842" max="2842" width="12.85546875" style="102" customWidth="1"/>
    <col min="2843" max="2843" width="15.28515625" style="102" customWidth="1"/>
    <col min="2844" max="3074" width="9.140625" style="102"/>
    <col min="3075" max="3075" width="6" style="102" customWidth="1"/>
    <col min="3076" max="3076" width="4.5703125" style="102" customWidth="1"/>
    <col min="3077" max="3077" width="3.140625" style="102" customWidth="1"/>
    <col min="3078" max="3078" width="45.5703125" style="102" customWidth="1"/>
    <col min="3079" max="3079" width="10.5703125" style="102" customWidth="1"/>
    <col min="3080" max="3080" width="11.140625" style="102" customWidth="1"/>
    <col min="3081" max="3081" width="20.28515625" style="102" customWidth="1"/>
    <col min="3082" max="3082" width="9.140625" style="102"/>
    <col min="3083" max="3083" width="7.42578125" style="102" customWidth="1"/>
    <col min="3084" max="3084" width="9.140625" style="102"/>
    <col min="3085" max="3085" width="10.5703125" style="102" customWidth="1"/>
    <col min="3086" max="3086" width="12.42578125" style="102" customWidth="1"/>
    <col min="3087" max="3087" width="14.7109375" style="102" customWidth="1"/>
    <col min="3088" max="3088" width="12.7109375" style="102" customWidth="1"/>
    <col min="3089" max="3089" width="13.140625" style="102" customWidth="1"/>
    <col min="3090" max="3090" width="12.85546875" style="102" customWidth="1"/>
    <col min="3091" max="3091" width="11" style="102" customWidth="1"/>
    <col min="3092" max="3092" width="10.5703125" style="102" customWidth="1"/>
    <col min="3093" max="3093" width="11.85546875" style="102" customWidth="1"/>
    <col min="3094" max="3094" width="11.140625" style="102" customWidth="1"/>
    <col min="3095" max="3095" width="14" style="102" customWidth="1"/>
    <col min="3096" max="3096" width="10.5703125" style="102" customWidth="1"/>
    <col min="3097" max="3097" width="13" style="102" customWidth="1"/>
    <col min="3098" max="3098" width="12.85546875" style="102" customWidth="1"/>
    <col min="3099" max="3099" width="15.28515625" style="102" customWidth="1"/>
    <col min="3100" max="3330" width="9.140625" style="102"/>
    <col min="3331" max="3331" width="6" style="102" customWidth="1"/>
    <col min="3332" max="3332" width="4.5703125" style="102" customWidth="1"/>
    <col min="3333" max="3333" width="3.140625" style="102" customWidth="1"/>
    <col min="3334" max="3334" width="45.5703125" style="102" customWidth="1"/>
    <col min="3335" max="3335" width="10.5703125" style="102" customWidth="1"/>
    <col min="3336" max="3336" width="11.140625" style="102" customWidth="1"/>
    <col min="3337" max="3337" width="20.28515625" style="102" customWidth="1"/>
    <col min="3338" max="3338" width="9.140625" style="102"/>
    <col min="3339" max="3339" width="7.42578125" style="102" customWidth="1"/>
    <col min="3340" max="3340" width="9.140625" style="102"/>
    <col min="3341" max="3341" width="10.5703125" style="102" customWidth="1"/>
    <col min="3342" max="3342" width="12.42578125" style="102" customWidth="1"/>
    <col min="3343" max="3343" width="14.7109375" style="102" customWidth="1"/>
    <col min="3344" max="3344" width="12.7109375" style="102" customWidth="1"/>
    <col min="3345" max="3345" width="13.140625" style="102" customWidth="1"/>
    <col min="3346" max="3346" width="12.85546875" style="102" customWidth="1"/>
    <col min="3347" max="3347" width="11" style="102" customWidth="1"/>
    <col min="3348" max="3348" width="10.5703125" style="102" customWidth="1"/>
    <col min="3349" max="3349" width="11.85546875" style="102" customWidth="1"/>
    <col min="3350" max="3350" width="11.140625" style="102" customWidth="1"/>
    <col min="3351" max="3351" width="14" style="102" customWidth="1"/>
    <col min="3352" max="3352" width="10.5703125" style="102" customWidth="1"/>
    <col min="3353" max="3353" width="13" style="102" customWidth="1"/>
    <col min="3354" max="3354" width="12.85546875" style="102" customWidth="1"/>
    <col min="3355" max="3355" width="15.28515625" style="102" customWidth="1"/>
    <col min="3356" max="3586" width="9.140625" style="102"/>
    <col min="3587" max="3587" width="6" style="102" customWidth="1"/>
    <col min="3588" max="3588" width="4.5703125" style="102" customWidth="1"/>
    <col min="3589" max="3589" width="3.140625" style="102" customWidth="1"/>
    <col min="3590" max="3590" width="45.5703125" style="102" customWidth="1"/>
    <col min="3591" max="3591" width="10.5703125" style="102" customWidth="1"/>
    <col min="3592" max="3592" width="11.140625" style="102" customWidth="1"/>
    <col min="3593" max="3593" width="20.28515625" style="102" customWidth="1"/>
    <col min="3594" max="3594" width="9.140625" style="102"/>
    <col min="3595" max="3595" width="7.42578125" style="102" customWidth="1"/>
    <col min="3596" max="3596" width="9.140625" style="102"/>
    <col min="3597" max="3597" width="10.5703125" style="102" customWidth="1"/>
    <col min="3598" max="3598" width="12.42578125" style="102" customWidth="1"/>
    <col min="3599" max="3599" width="14.7109375" style="102" customWidth="1"/>
    <col min="3600" max="3600" width="12.7109375" style="102" customWidth="1"/>
    <col min="3601" max="3601" width="13.140625" style="102" customWidth="1"/>
    <col min="3602" max="3602" width="12.85546875" style="102" customWidth="1"/>
    <col min="3603" max="3603" width="11" style="102" customWidth="1"/>
    <col min="3604" max="3604" width="10.5703125" style="102" customWidth="1"/>
    <col min="3605" max="3605" width="11.85546875" style="102" customWidth="1"/>
    <col min="3606" max="3606" width="11.140625" style="102" customWidth="1"/>
    <col min="3607" max="3607" width="14" style="102" customWidth="1"/>
    <col min="3608" max="3608" width="10.5703125" style="102" customWidth="1"/>
    <col min="3609" max="3609" width="13" style="102" customWidth="1"/>
    <col min="3610" max="3610" width="12.85546875" style="102" customWidth="1"/>
    <col min="3611" max="3611" width="15.28515625" style="102" customWidth="1"/>
    <col min="3612" max="3842" width="9.140625" style="102"/>
    <col min="3843" max="3843" width="6" style="102" customWidth="1"/>
    <col min="3844" max="3844" width="4.5703125" style="102" customWidth="1"/>
    <col min="3845" max="3845" width="3.140625" style="102" customWidth="1"/>
    <col min="3846" max="3846" width="45.5703125" style="102" customWidth="1"/>
    <col min="3847" max="3847" width="10.5703125" style="102" customWidth="1"/>
    <col min="3848" max="3848" width="11.140625" style="102" customWidth="1"/>
    <col min="3849" max="3849" width="20.28515625" style="102" customWidth="1"/>
    <col min="3850" max="3850" width="9.140625" style="102"/>
    <col min="3851" max="3851" width="7.42578125" style="102" customWidth="1"/>
    <col min="3852" max="3852" width="9.140625" style="102"/>
    <col min="3853" max="3853" width="10.5703125" style="102" customWidth="1"/>
    <col min="3854" max="3854" width="12.42578125" style="102" customWidth="1"/>
    <col min="3855" max="3855" width="14.7109375" style="102" customWidth="1"/>
    <col min="3856" max="3856" width="12.7109375" style="102" customWidth="1"/>
    <col min="3857" max="3857" width="13.140625" style="102" customWidth="1"/>
    <col min="3858" max="3858" width="12.85546875" style="102" customWidth="1"/>
    <col min="3859" max="3859" width="11" style="102" customWidth="1"/>
    <col min="3860" max="3860" width="10.5703125" style="102" customWidth="1"/>
    <col min="3861" max="3861" width="11.85546875" style="102" customWidth="1"/>
    <col min="3862" max="3862" width="11.140625" style="102" customWidth="1"/>
    <col min="3863" max="3863" width="14" style="102" customWidth="1"/>
    <col min="3864" max="3864" width="10.5703125" style="102" customWidth="1"/>
    <col min="3865" max="3865" width="13" style="102" customWidth="1"/>
    <col min="3866" max="3866" width="12.85546875" style="102" customWidth="1"/>
    <col min="3867" max="3867" width="15.28515625" style="102" customWidth="1"/>
    <col min="3868" max="4098" width="9.140625" style="102"/>
    <col min="4099" max="4099" width="6" style="102" customWidth="1"/>
    <col min="4100" max="4100" width="4.5703125" style="102" customWidth="1"/>
    <col min="4101" max="4101" width="3.140625" style="102" customWidth="1"/>
    <col min="4102" max="4102" width="45.5703125" style="102" customWidth="1"/>
    <col min="4103" max="4103" width="10.5703125" style="102" customWidth="1"/>
    <col min="4104" max="4104" width="11.140625" style="102" customWidth="1"/>
    <col min="4105" max="4105" width="20.28515625" style="102" customWidth="1"/>
    <col min="4106" max="4106" width="9.140625" style="102"/>
    <col min="4107" max="4107" width="7.42578125" style="102" customWidth="1"/>
    <col min="4108" max="4108" width="9.140625" style="102"/>
    <col min="4109" max="4109" width="10.5703125" style="102" customWidth="1"/>
    <col min="4110" max="4110" width="12.42578125" style="102" customWidth="1"/>
    <col min="4111" max="4111" width="14.7109375" style="102" customWidth="1"/>
    <col min="4112" max="4112" width="12.7109375" style="102" customWidth="1"/>
    <col min="4113" max="4113" width="13.140625" style="102" customWidth="1"/>
    <col min="4114" max="4114" width="12.85546875" style="102" customWidth="1"/>
    <col min="4115" max="4115" width="11" style="102" customWidth="1"/>
    <col min="4116" max="4116" width="10.5703125" style="102" customWidth="1"/>
    <col min="4117" max="4117" width="11.85546875" style="102" customWidth="1"/>
    <col min="4118" max="4118" width="11.140625" style="102" customWidth="1"/>
    <col min="4119" max="4119" width="14" style="102" customWidth="1"/>
    <col min="4120" max="4120" width="10.5703125" style="102" customWidth="1"/>
    <col min="4121" max="4121" width="13" style="102" customWidth="1"/>
    <col min="4122" max="4122" width="12.85546875" style="102" customWidth="1"/>
    <col min="4123" max="4123" width="15.28515625" style="102" customWidth="1"/>
    <col min="4124" max="4354" width="9.140625" style="102"/>
    <col min="4355" max="4355" width="6" style="102" customWidth="1"/>
    <col min="4356" max="4356" width="4.5703125" style="102" customWidth="1"/>
    <col min="4357" max="4357" width="3.140625" style="102" customWidth="1"/>
    <col min="4358" max="4358" width="45.5703125" style="102" customWidth="1"/>
    <col min="4359" max="4359" width="10.5703125" style="102" customWidth="1"/>
    <col min="4360" max="4360" width="11.140625" style="102" customWidth="1"/>
    <col min="4361" max="4361" width="20.28515625" style="102" customWidth="1"/>
    <col min="4362" max="4362" width="9.140625" style="102"/>
    <col min="4363" max="4363" width="7.42578125" style="102" customWidth="1"/>
    <col min="4364" max="4364" width="9.140625" style="102"/>
    <col min="4365" max="4365" width="10.5703125" style="102" customWidth="1"/>
    <col min="4366" max="4366" width="12.42578125" style="102" customWidth="1"/>
    <col min="4367" max="4367" width="14.7109375" style="102" customWidth="1"/>
    <col min="4368" max="4368" width="12.7109375" style="102" customWidth="1"/>
    <col min="4369" max="4369" width="13.140625" style="102" customWidth="1"/>
    <col min="4370" max="4370" width="12.85546875" style="102" customWidth="1"/>
    <col min="4371" max="4371" width="11" style="102" customWidth="1"/>
    <col min="4372" max="4372" width="10.5703125" style="102" customWidth="1"/>
    <col min="4373" max="4373" width="11.85546875" style="102" customWidth="1"/>
    <col min="4374" max="4374" width="11.140625" style="102" customWidth="1"/>
    <col min="4375" max="4375" width="14" style="102" customWidth="1"/>
    <col min="4376" max="4376" width="10.5703125" style="102" customWidth="1"/>
    <col min="4377" max="4377" width="13" style="102" customWidth="1"/>
    <col min="4378" max="4378" width="12.85546875" style="102" customWidth="1"/>
    <col min="4379" max="4379" width="15.28515625" style="102" customWidth="1"/>
    <col min="4380" max="4610" width="9.140625" style="102"/>
    <col min="4611" max="4611" width="6" style="102" customWidth="1"/>
    <col min="4612" max="4612" width="4.5703125" style="102" customWidth="1"/>
    <col min="4613" max="4613" width="3.140625" style="102" customWidth="1"/>
    <col min="4614" max="4614" width="45.5703125" style="102" customWidth="1"/>
    <col min="4615" max="4615" width="10.5703125" style="102" customWidth="1"/>
    <col min="4616" max="4616" width="11.140625" style="102" customWidth="1"/>
    <col min="4617" max="4617" width="20.28515625" style="102" customWidth="1"/>
    <col min="4618" max="4618" width="9.140625" style="102"/>
    <col min="4619" max="4619" width="7.42578125" style="102" customWidth="1"/>
    <col min="4620" max="4620" width="9.140625" style="102"/>
    <col min="4621" max="4621" width="10.5703125" style="102" customWidth="1"/>
    <col min="4622" max="4622" width="12.42578125" style="102" customWidth="1"/>
    <col min="4623" max="4623" width="14.7109375" style="102" customWidth="1"/>
    <col min="4624" max="4624" width="12.7109375" style="102" customWidth="1"/>
    <col min="4625" max="4625" width="13.140625" style="102" customWidth="1"/>
    <col min="4626" max="4626" width="12.85546875" style="102" customWidth="1"/>
    <col min="4627" max="4627" width="11" style="102" customWidth="1"/>
    <col min="4628" max="4628" width="10.5703125" style="102" customWidth="1"/>
    <col min="4629" max="4629" width="11.85546875" style="102" customWidth="1"/>
    <col min="4630" max="4630" width="11.140625" style="102" customWidth="1"/>
    <col min="4631" max="4631" width="14" style="102" customWidth="1"/>
    <col min="4632" max="4632" width="10.5703125" style="102" customWidth="1"/>
    <col min="4633" max="4633" width="13" style="102" customWidth="1"/>
    <col min="4634" max="4634" width="12.85546875" style="102" customWidth="1"/>
    <col min="4635" max="4635" width="15.28515625" style="102" customWidth="1"/>
    <col min="4636" max="4866" width="9.140625" style="102"/>
    <col min="4867" max="4867" width="6" style="102" customWidth="1"/>
    <col min="4868" max="4868" width="4.5703125" style="102" customWidth="1"/>
    <col min="4869" max="4869" width="3.140625" style="102" customWidth="1"/>
    <col min="4870" max="4870" width="45.5703125" style="102" customWidth="1"/>
    <col min="4871" max="4871" width="10.5703125" style="102" customWidth="1"/>
    <col min="4872" max="4872" width="11.140625" style="102" customWidth="1"/>
    <col min="4873" max="4873" width="20.28515625" style="102" customWidth="1"/>
    <col min="4874" max="4874" width="9.140625" style="102"/>
    <col min="4875" max="4875" width="7.42578125" style="102" customWidth="1"/>
    <col min="4876" max="4876" width="9.140625" style="102"/>
    <col min="4877" max="4877" width="10.5703125" style="102" customWidth="1"/>
    <col min="4878" max="4878" width="12.42578125" style="102" customWidth="1"/>
    <col min="4879" max="4879" width="14.7109375" style="102" customWidth="1"/>
    <col min="4880" max="4880" width="12.7109375" style="102" customWidth="1"/>
    <col min="4881" max="4881" width="13.140625" style="102" customWidth="1"/>
    <col min="4882" max="4882" width="12.85546875" style="102" customWidth="1"/>
    <col min="4883" max="4883" width="11" style="102" customWidth="1"/>
    <col min="4884" max="4884" width="10.5703125" style="102" customWidth="1"/>
    <col min="4885" max="4885" width="11.85546875" style="102" customWidth="1"/>
    <col min="4886" max="4886" width="11.140625" style="102" customWidth="1"/>
    <col min="4887" max="4887" width="14" style="102" customWidth="1"/>
    <col min="4888" max="4888" width="10.5703125" style="102" customWidth="1"/>
    <col min="4889" max="4889" width="13" style="102" customWidth="1"/>
    <col min="4890" max="4890" width="12.85546875" style="102" customWidth="1"/>
    <col min="4891" max="4891" width="15.28515625" style="102" customWidth="1"/>
    <col min="4892" max="5122" width="9.140625" style="102"/>
    <col min="5123" max="5123" width="6" style="102" customWidth="1"/>
    <col min="5124" max="5124" width="4.5703125" style="102" customWidth="1"/>
    <col min="5125" max="5125" width="3.140625" style="102" customWidth="1"/>
    <col min="5126" max="5126" width="45.5703125" style="102" customWidth="1"/>
    <col min="5127" max="5127" width="10.5703125" style="102" customWidth="1"/>
    <col min="5128" max="5128" width="11.140625" style="102" customWidth="1"/>
    <col min="5129" max="5129" width="20.28515625" style="102" customWidth="1"/>
    <col min="5130" max="5130" width="9.140625" style="102"/>
    <col min="5131" max="5131" width="7.42578125" style="102" customWidth="1"/>
    <col min="5132" max="5132" width="9.140625" style="102"/>
    <col min="5133" max="5133" width="10.5703125" style="102" customWidth="1"/>
    <col min="5134" max="5134" width="12.42578125" style="102" customWidth="1"/>
    <col min="5135" max="5135" width="14.7109375" style="102" customWidth="1"/>
    <col min="5136" max="5136" width="12.7109375" style="102" customWidth="1"/>
    <col min="5137" max="5137" width="13.140625" style="102" customWidth="1"/>
    <col min="5138" max="5138" width="12.85546875" style="102" customWidth="1"/>
    <col min="5139" max="5139" width="11" style="102" customWidth="1"/>
    <col min="5140" max="5140" width="10.5703125" style="102" customWidth="1"/>
    <col min="5141" max="5141" width="11.85546875" style="102" customWidth="1"/>
    <col min="5142" max="5142" width="11.140625" style="102" customWidth="1"/>
    <col min="5143" max="5143" width="14" style="102" customWidth="1"/>
    <col min="5144" max="5144" width="10.5703125" style="102" customWidth="1"/>
    <col min="5145" max="5145" width="13" style="102" customWidth="1"/>
    <col min="5146" max="5146" width="12.85546875" style="102" customWidth="1"/>
    <col min="5147" max="5147" width="15.28515625" style="102" customWidth="1"/>
    <col min="5148" max="5378" width="9.140625" style="102"/>
    <col min="5379" max="5379" width="6" style="102" customWidth="1"/>
    <col min="5380" max="5380" width="4.5703125" style="102" customWidth="1"/>
    <col min="5381" max="5381" width="3.140625" style="102" customWidth="1"/>
    <col min="5382" max="5382" width="45.5703125" style="102" customWidth="1"/>
    <col min="5383" max="5383" width="10.5703125" style="102" customWidth="1"/>
    <col min="5384" max="5384" width="11.140625" style="102" customWidth="1"/>
    <col min="5385" max="5385" width="20.28515625" style="102" customWidth="1"/>
    <col min="5386" max="5386" width="9.140625" style="102"/>
    <col min="5387" max="5387" width="7.42578125" style="102" customWidth="1"/>
    <col min="5388" max="5388" width="9.140625" style="102"/>
    <col min="5389" max="5389" width="10.5703125" style="102" customWidth="1"/>
    <col min="5390" max="5390" width="12.42578125" style="102" customWidth="1"/>
    <col min="5391" max="5391" width="14.7109375" style="102" customWidth="1"/>
    <col min="5392" max="5392" width="12.7109375" style="102" customWidth="1"/>
    <col min="5393" max="5393" width="13.140625" style="102" customWidth="1"/>
    <col min="5394" max="5394" width="12.85546875" style="102" customWidth="1"/>
    <col min="5395" max="5395" width="11" style="102" customWidth="1"/>
    <col min="5396" max="5396" width="10.5703125" style="102" customWidth="1"/>
    <col min="5397" max="5397" width="11.85546875" style="102" customWidth="1"/>
    <col min="5398" max="5398" width="11.140625" style="102" customWidth="1"/>
    <col min="5399" max="5399" width="14" style="102" customWidth="1"/>
    <col min="5400" max="5400" width="10.5703125" style="102" customWidth="1"/>
    <col min="5401" max="5401" width="13" style="102" customWidth="1"/>
    <col min="5402" max="5402" width="12.85546875" style="102" customWidth="1"/>
    <col min="5403" max="5403" width="15.28515625" style="102" customWidth="1"/>
    <col min="5404" max="5634" width="9.140625" style="102"/>
    <col min="5635" max="5635" width="6" style="102" customWidth="1"/>
    <col min="5636" max="5636" width="4.5703125" style="102" customWidth="1"/>
    <col min="5637" max="5637" width="3.140625" style="102" customWidth="1"/>
    <col min="5638" max="5638" width="45.5703125" style="102" customWidth="1"/>
    <col min="5639" max="5639" width="10.5703125" style="102" customWidth="1"/>
    <col min="5640" max="5640" width="11.140625" style="102" customWidth="1"/>
    <col min="5641" max="5641" width="20.28515625" style="102" customWidth="1"/>
    <col min="5642" max="5642" width="9.140625" style="102"/>
    <col min="5643" max="5643" width="7.42578125" style="102" customWidth="1"/>
    <col min="5644" max="5644" width="9.140625" style="102"/>
    <col min="5645" max="5645" width="10.5703125" style="102" customWidth="1"/>
    <col min="5646" max="5646" width="12.42578125" style="102" customWidth="1"/>
    <col min="5647" max="5647" width="14.7109375" style="102" customWidth="1"/>
    <col min="5648" max="5648" width="12.7109375" style="102" customWidth="1"/>
    <col min="5649" max="5649" width="13.140625" style="102" customWidth="1"/>
    <col min="5650" max="5650" width="12.85546875" style="102" customWidth="1"/>
    <col min="5651" max="5651" width="11" style="102" customWidth="1"/>
    <col min="5652" max="5652" width="10.5703125" style="102" customWidth="1"/>
    <col min="5653" max="5653" width="11.85546875" style="102" customWidth="1"/>
    <col min="5654" max="5654" width="11.140625" style="102" customWidth="1"/>
    <col min="5655" max="5655" width="14" style="102" customWidth="1"/>
    <col min="5656" max="5656" width="10.5703125" style="102" customWidth="1"/>
    <col min="5657" max="5657" width="13" style="102" customWidth="1"/>
    <col min="5658" max="5658" width="12.85546875" style="102" customWidth="1"/>
    <col min="5659" max="5659" width="15.28515625" style="102" customWidth="1"/>
    <col min="5660" max="5890" width="9.140625" style="102"/>
    <col min="5891" max="5891" width="6" style="102" customWidth="1"/>
    <col min="5892" max="5892" width="4.5703125" style="102" customWidth="1"/>
    <col min="5893" max="5893" width="3.140625" style="102" customWidth="1"/>
    <col min="5894" max="5894" width="45.5703125" style="102" customWidth="1"/>
    <col min="5895" max="5895" width="10.5703125" style="102" customWidth="1"/>
    <col min="5896" max="5896" width="11.140625" style="102" customWidth="1"/>
    <col min="5897" max="5897" width="20.28515625" style="102" customWidth="1"/>
    <col min="5898" max="5898" width="9.140625" style="102"/>
    <col min="5899" max="5899" width="7.42578125" style="102" customWidth="1"/>
    <col min="5900" max="5900" width="9.140625" style="102"/>
    <col min="5901" max="5901" width="10.5703125" style="102" customWidth="1"/>
    <col min="5902" max="5902" width="12.42578125" style="102" customWidth="1"/>
    <col min="5903" max="5903" width="14.7109375" style="102" customWidth="1"/>
    <col min="5904" max="5904" width="12.7109375" style="102" customWidth="1"/>
    <col min="5905" max="5905" width="13.140625" style="102" customWidth="1"/>
    <col min="5906" max="5906" width="12.85546875" style="102" customWidth="1"/>
    <col min="5907" max="5907" width="11" style="102" customWidth="1"/>
    <col min="5908" max="5908" width="10.5703125" style="102" customWidth="1"/>
    <col min="5909" max="5909" width="11.85546875" style="102" customWidth="1"/>
    <col min="5910" max="5910" width="11.140625" style="102" customWidth="1"/>
    <col min="5911" max="5911" width="14" style="102" customWidth="1"/>
    <col min="5912" max="5912" width="10.5703125" style="102" customWidth="1"/>
    <col min="5913" max="5913" width="13" style="102" customWidth="1"/>
    <col min="5914" max="5914" width="12.85546875" style="102" customWidth="1"/>
    <col min="5915" max="5915" width="15.28515625" style="102" customWidth="1"/>
    <col min="5916" max="6146" width="9.140625" style="102"/>
    <col min="6147" max="6147" width="6" style="102" customWidth="1"/>
    <col min="6148" max="6148" width="4.5703125" style="102" customWidth="1"/>
    <col min="6149" max="6149" width="3.140625" style="102" customWidth="1"/>
    <col min="6150" max="6150" width="45.5703125" style="102" customWidth="1"/>
    <col min="6151" max="6151" width="10.5703125" style="102" customWidth="1"/>
    <col min="6152" max="6152" width="11.140625" style="102" customWidth="1"/>
    <col min="6153" max="6153" width="20.28515625" style="102" customWidth="1"/>
    <col min="6154" max="6154" width="9.140625" style="102"/>
    <col min="6155" max="6155" width="7.42578125" style="102" customWidth="1"/>
    <col min="6156" max="6156" width="9.140625" style="102"/>
    <col min="6157" max="6157" width="10.5703125" style="102" customWidth="1"/>
    <col min="6158" max="6158" width="12.42578125" style="102" customWidth="1"/>
    <col min="6159" max="6159" width="14.7109375" style="102" customWidth="1"/>
    <col min="6160" max="6160" width="12.7109375" style="102" customWidth="1"/>
    <col min="6161" max="6161" width="13.140625" style="102" customWidth="1"/>
    <col min="6162" max="6162" width="12.85546875" style="102" customWidth="1"/>
    <col min="6163" max="6163" width="11" style="102" customWidth="1"/>
    <col min="6164" max="6164" width="10.5703125" style="102" customWidth="1"/>
    <col min="6165" max="6165" width="11.85546875" style="102" customWidth="1"/>
    <col min="6166" max="6166" width="11.140625" style="102" customWidth="1"/>
    <col min="6167" max="6167" width="14" style="102" customWidth="1"/>
    <col min="6168" max="6168" width="10.5703125" style="102" customWidth="1"/>
    <col min="6169" max="6169" width="13" style="102" customWidth="1"/>
    <col min="6170" max="6170" width="12.85546875" style="102" customWidth="1"/>
    <col min="6171" max="6171" width="15.28515625" style="102" customWidth="1"/>
    <col min="6172" max="6402" width="9.140625" style="102"/>
    <col min="6403" max="6403" width="6" style="102" customWidth="1"/>
    <col min="6404" max="6404" width="4.5703125" style="102" customWidth="1"/>
    <col min="6405" max="6405" width="3.140625" style="102" customWidth="1"/>
    <col min="6406" max="6406" width="45.5703125" style="102" customWidth="1"/>
    <col min="6407" max="6407" width="10.5703125" style="102" customWidth="1"/>
    <col min="6408" max="6408" width="11.140625" style="102" customWidth="1"/>
    <col min="6409" max="6409" width="20.28515625" style="102" customWidth="1"/>
    <col min="6410" max="6410" width="9.140625" style="102"/>
    <col min="6411" max="6411" width="7.42578125" style="102" customWidth="1"/>
    <col min="6412" max="6412" width="9.140625" style="102"/>
    <col min="6413" max="6413" width="10.5703125" style="102" customWidth="1"/>
    <col min="6414" max="6414" width="12.42578125" style="102" customWidth="1"/>
    <col min="6415" max="6415" width="14.7109375" style="102" customWidth="1"/>
    <col min="6416" max="6416" width="12.7109375" style="102" customWidth="1"/>
    <col min="6417" max="6417" width="13.140625" style="102" customWidth="1"/>
    <col min="6418" max="6418" width="12.85546875" style="102" customWidth="1"/>
    <col min="6419" max="6419" width="11" style="102" customWidth="1"/>
    <col min="6420" max="6420" width="10.5703125" style="102" customWidth="1"/>
    <col min="6421" max="6421" width="11.85546875" style="102" customWidth="1"/>
    <col min="6422" max="6422" width="11.140625" style="102" customWidth="1"/>
    <col min="6423" max="6423" width="14" style="102" customWidth="1"/>
    <col min="6424" max="6424" width="10.5703125" style="102" customWidth="1"/>
    <col min="6425" max="6425" width="13" style="102" customWidth="1"/>
    <col min="6426" max="6426" width="12.85546875" style="102" customWidth="1"/>
    <col min="6427" max="6427" width="15.28515625" style="102" customWidth="1"/>
    <col min="6428" max="6658" width="9.140625" style="102"/>
    <col min="6659" max="6659" width="6" style="102" customWidth="1"/>
    <col min="6660" max="6660" width="4.5703125" style="102" customWidth="1"/>
    <col min="6661" max="6661" width="3.140625" style="102" customWidth="1"/>
    <col min="6662" max="6662" width="45.5703125" style="102" customWidth="1"/>
    <col min="6663" max="6663" width="10.5703125" style="102" customWidth="1"/>
    <col min="6664" max="6664" width="11.140625" style="102" customWidth="1"/>
    <col min="6665" max="6665" width="20.28515625" style="102" customWidth="1"/>
    <col min="6666" max="6666" width="9.140625" style="102"/>
    <col min="6667" max="6667" width="7.42578125" style="102" customWidth="1"/>
    <col min="6668" max="6668" width="9.140625" style="102"/>
    <col min="6669" max="6669" width="10.5703125" style="102" customWidth="1"/>
    <col min="6670" max="6670" width="12.42578125" style="102" customWidth="1"/>
    <col min="6671" max="6671" width="14.7109375" style="102" customWidth="1"/>
    <col min="6672" max="6672" width="12.7109375" style="102" customWidth="1"/>
    <col min="6673" max="6673" width="13.140625" style="102" customWidth="1"/>
    <col min="6674" max="6674" width="12.85546875" style="102" customWidth="1"/>
    <col min="6675" max="6675" width="11" style="102" customWidth="1"/>
    <col min="6676" max="6676" width="10.5703125" style="102" customWidth="1"/>
    <col min="6677" max="6677" width="11.85546875" style="102" customWidth="1"/>
    <col min="6678" max="6678" width="11.140625" style="102" customWidth="1"/>
    <col min="6679" max="6679" width="14" style="102" customWidth="1"/>
    <col min="6680" max="6680" width="10.5703125" style="102" customWidth="1"/>
    <col min="6681" max="6681" width="13" style="102" customWidth="1"/>
    <col min="6682" max="6682" width="12.85546875" style="102" customWidth="1"/>
    <col min="6683" max="6683" width="15.28515625" style="102" customWidth="1"/>
    <col min="6684" max="6914" width="9.140625" style="102"/>
    <col min="6915" max="6915" width="6" style="102" customWidth="1"/>
    <col min="6916" max="6916" width="4.5703125" style="102" customWidth="1"/>
    <col min="6917" max="6917" width="3.140625" style="102" customWidth="1"/>
    <col min="6918" max="6918" width="45.5703125" style="102" customWidth="1"/>
    <col min="6919" max="6919" width="10.5703125" style="102" customWidth="1"/>
    <col min="6920" max="6920" width="11.140625" style="102" customWidth="1"/>
    <col min="6921" max="6921" width="20.28515625" style="102" customWidth="1"/>
    <col min="6922" max="6922" width="9.140625" style="102"/>
    <col min="6923" max="6923" width="7.42578125" style="102" customWidth="1"/>
    <col min="6924" max="6924" width="9.140625" style="102"/>
    <col min="6925" max="6925" width="10.5703125" style="102" customWidth="1"/>
    <col min="6926" max="6926" width="12.42578125" style="102" customWidth="1"/>
    <col min="6927" max="6927" width="14.7109375" style="102" customWidth="1"/>
    <col min="6928" max="6928" width="12.7109375" style="102" customWidth="1"/>
    <col min="6929" max="6929" width="13.140625" style="102" customWidth="1"/>
    <col min="6930" max="6930" width="12.85546875" style="102" customWidth="1"/>
    <col min="6931" max="6931" width="11" style="102" customWidth="1"/>
    <col min="6932" max="6932" width="10.5703125" style="102" customWidth="1"/>
    <col min="6933" max="6933" width="11.85546875" style="102" customWidth="1"/>
    <col min="6934" max="6934" width="11.140625" style="102" customWidth="1"/>
    <col min="6935" max="6935" width="14" style="102" customWidth="1"/>
    <col min="6936" max="6936" width="10.5703125" style="102" customWidth="1"/>
    <col min="6937" max="6937" width="13" style="102" customWidth="1"/>
    <col min="6938" max="6938" width="12.85546875" style="102" customWidth="1"/>
    <col min="6939" max="6939" width="15.28515625" style="102" customWidth="1"/>
    <col min="6940" max="7170" width="9.140625" style="102"/>
    <col min="7171" max="7171" width="6" style="102" customWidth="1"/>
    <col min="7172" max="7172" width="4.5703125" style="102" customWidth="1"/>
    <col min="7173" max="7173" width="3.140625" style="102" customWidth="1"/>
    <col min="7174" max="7174" width="45.5703125" style="102" customWidth="1"/>
    <col min="7175" max="7175" width="10.5703125" style="102" customWidth="1"/>
    <col min="7176" max="7176" width="11.140625" style="102" customWidth="1"/>
    <col min="7177" max="7177" width="20.28515625" style="102" customWidth="1"/>
    <col min="7178" max="7178" width="9.140625" style="102"/>
    <col min="7179" max="7179" width="7.42578125" style="102" customWidth="1"/>
    <col min="7180" max="7180" width="9.140625" style="102"/>
    <col min="7181" max="7181" width="10.5703125" style="102" customWidth="1"/>
    <col min="7182" max="7182" width="12.42578125" style="102" customWidth="1"/>
    <col min="7183" max="7183" width="14.7109375" style="102" customWidth="1"/>
    <col min="7184" max="7184" width="12.7109375" style="102" customWidth="1"/>
    <col min="7185" max="7185" width="13.140625" style="102" customWidth="1"/>
    <col min="7186" max="7186" width="12.85546875" style="102" customWidth="1"/>
    <col min="7187" max="7187" width="11" style="102" customWidth="1"/>
    <col min="7188" max="7188" width="10.5703125" style="102" customWidth="1"/>
    <col min="7189" max="7189" width="11.85546875" style="102" customWidth="1"/>
    <col min="7190" max="7190" width="11.140625" style="102" customWidth="1"/>
    <col min="7191" max="7191" width="14" style="102" customWidth="1"/>
    <col min="7192" max="7192" width="10.5703125" style="102" customWidth="1"/>
    <col min="7193" max="7193" width="13" style="102" customWidth="1"/>
    <col min="7194" max="7194" width="12.85546875" style="102" customWidth="1"/>
    <col min="7195" max="7195" width="15.28515625" style="102" customWidth="1"/>
    <col min="7196" max="7426" width="9.140625" style="102"/>
    <col min="7427" max="7427" width="6" style="102" customWidth="1"/>
    <col min="7428" max="7428" width="4.5703125" style="102" customWidth="1"/>
    <col min="7429" max="7429" width="3.140625" style="102" customWidth="1"/>
    <col min="7430" max="7430" width="45.5703125" style="102" customWidth="1"/>
    <col min="7431" max="7431" width="10.5703125" style="102" customWidth="1"/>
    <col min="7432" max="7432" width="11.140625" style="102" customWidth="1"/>
    <col min="7433" max="7433" width="20.28515625" style="102" customWidth="1"/>
    <col min="7434" max="7434" width="9.140625" style="102"/>
    <col min="7435" max="7435" width="7.42578125" style="102" customWidth="1"/>
    <col min="7436" max="7436" width="9.140625" style="102"/>
    <col min="7437" max="7437" width="10.5703125" style="102" customWidth="1"/>
    <col min="7438" max="7438" width="12.42578125" style="102" customWidth="1"/>
    <col min="7439" max="7439" width="14.7109375" style="102" customWidth="1"/>
    <col min="7440" max="7440" width="12.7109375" style="102" customWidth="1"/>
    <col min="7441" max="7441" width="13.140625" style="102" customWidth="1"/>
    <col min="7442" max="7442" width="12.85546875" style="102" customWidth="1"/>
    <col min="7443" max="7443" width="11" style="102" customWidth="1"/>
    <col min="7444" max="7444" width="10.5703125" style="102" customWidth="1"/>
    <col min="7445" max="7445" width="11.85546875" style="102" customWidth="1"/>
    <col min="7446" max="7446" width="11.140625" style="102" customWidth="1"/>
    <col min="7447" max="7447" width="14" style="102" customWidth="1"/>
    <col min="7448" max="7448" width="10.5703125" style="102" customWidth="1"/>
    <col min="7449" max="7449" width="13" style="102" customWidth="1"/>
    <col min="7450" max="7450" width="12.85546875" style="102" customWidth="1"/>
    <col min="7451" max="7451" width="15.28515625" style="102" customWidth="1"/>
    <col min="7452" max="7682" width="9.140625" style="102"/>
    <col min="7683" max="7683" width="6" style="102" customWidth="1"/>
    <col min="7684" max="7684" width="4.5703125" style="102" customWidth="1"/>
    <col min="7685" max="7685" width="3.140625" style="102" customWidth="1"/>
    <col min="7686" max="7686" width="45.5703125" style="102" customWidth="1"/>
    <col min="7687" max="7687" width="10.5703125" style="102" customWidth="1"/>
    <col min="7688" max="7688" width="11.140625" style="102" customWidth="1"/>
    <col min="7689" max="7689" width="20.28515625" style="102" customWidth="1"/>
    <col min="7690" max="7690" width="9.140625" style="102"/>
    <col min="7691" max="7691" width="7.42578125" style="102" customWidth="1"/>
    <col min="7692" max="7692" width="9.140625" style="102"/>
    <col min="7693" max="7693" width="10.5703125" style="102" customWidth="1"/>
    <col min="7694" max="7694" width="12.42578125" style="102" customWidth="1"/>
    <col min="7695" max="7695" width="14.7109375" style="102" customWidth="1"/>
    <col min="7696" max="7696" width="12.7109375" style="102" customWidth="1"/>
    <col min="7697" max="7697" width="13.140625" style="102" customWidth="1"/>
    <col min="7698" max="7698" width="12.85546875" style="102" customWidth="1"/>
    <col min="7699" max="7699" width="11" style="102" customWidth="1"/>
    <col min="7700" max="7700" width="10.5703125" style="102" customWidth="1"/>
    <col min="7701" max="7701" width="11.85546875" style="102" customWidth="1"/>
    <col min="7702" max="7702" width="11.140625" style="102" customWidth="1"/>
    <col min="7703" max="7703" width="14" style="102" customWidth="1"/>
    <col min="7704" max="7704" width="10.5703125" style="102" customWidth="1"/>
    <col min="7705" max="7705" width="13" style="102" customWidth="1"/>
    <col min="7706" max="7706" width="12.85546875" style="102" customWidth="1"/>
    <col min="7707" max="7707" width="15.28515625" style="102" customWidth="1"/>
    <col min="7708" max="7938" width="9.140625" style="102"/>
    <col min="7939" max="7939" width="6" style="102" customWidth="1"/>
    <col min="7940" max="7940" width="4.5703125" style="102" customWidth="1"/>
    <col min="7941" max="7941" width="3.140625" style="102" customWidth="1"/>
    <col min="7942" max="7942" width="45.5703125" style="102" customWidth="1"/>
    <col min="7943" max="7943" width="10.5703125" style="102" customWidth="1"/>
    <col min="7944" max="7944" width="11.140625" style="102" customWidth="1"/>
    <col min="7945" max="7945" width="20.28515625" style="102" customWidth="1"/>
    <col min="7946" max="7946" width="9.140625" style="102"/>
    <col min="7947" max="7947" width="7.42578125" style="102" customWidth="1"/>
    <col min="7948" max="7948" width="9.140625" style="102"/>
    <col min="7949" max="7949" width="10.5703125" style="102" customWidth="1"/>
    <col min="7950" max="7950" width="12.42578125" style="102" customWidth="1"/>
    <col min="7951" max="7951" width="14.7109375" style="102" customWidth="1"/>
    <col min="7952" max="7952" width="12.7109375" style="102" customWidth="1"/>
    <col min="7953" max="7953" width="13.140625" style="102" customWidth="1"/>
    <col min="7954" max="7954" width="12.85546875" style="102" customWidth="1"/>
    <col min="7955" max="7955" width="11" style="102" customWidth="1"/>
    <col min="7956" max="7956" width="10.5703125" style="102" customWidth="1"/>
    <col min="7957" max="7957" width="11.85546875" style="102" customWidth="1"/>
    <col min="7958" max="7958" width="11.140625" style="102" customWidth="1"/>
    <col min="7959" max="7959" width="14" style="102" customWidth="1"/>
    <col min="7960" max="7960" width="10.5703125" style="102" customWidth="1"/>
    <col min="7961" max="7961" width="13" style="102" customWidth="1"/>
    <col min="7962" max="7962" width="12.85546875" style="102" customWidth="1"/>
    <col min="7963" max="7963" width="15.28515625" style="102" customWidth="1"/>
    <col min="7964" max="8194" width="9.140625" style="102"/>
    <col min="8195" max="8195" width="6" style="102" customWidth="1"/>
    <col min="8196" max="8196" width="4.5703125" style="102" customWidth="1"/>
    <col min="8197" max="8197" width="3.140625" style="102" customWidth="1"/>
    <col min="8198" max="8198" width="45.5703125" style="102" customWidth="1"/>
    <col min="8199" max="8199" width="10.5703125" style="102" customWidth="1"/>
    <col min="8200" max="8200" width="11.140625" style="102" customWidth="1"/>
    <col min="8201" max="8201" width="20.28515625" style="102" customWidth="1"/>
    <col min="8202" max="8202" width="9.140625" style="102"/>
    <col min="8203" max="8203" width="7.42578125" style="102" customWidth="1"/>
    <col min="8204" max="8204" width="9.140625" style="102"/>
    <col min="8205" max="8205" width="10.5703125" style="102" customWidth="1"/>
    <col min="8206" max="8206" width="12.42578125" style="102" customWidth="1"/>
    <col min="8207" max="8207" width="14.7109375" style="102" customWidth="1"/>
    <col min="8208" max="8208" width="12.7109375" style="102" customWidth="1"/>
    <col min="8209" max="8209" width="13.140625" style="102" customWidth="1"/>
    <col min="8210" max="8210" width="12.85546875" style="102" customWidth="1"/>
    <col min="8211" max="8211" width="11" style="102" customWidth="1"/>
    <col min="8212" max="8212" width="10.5703125" style="102" customWidth="1"/>
    <col min="8213" max="8213" width="11.85546875" style="102" customWidth="1"/>
    <col min="8214" max="8214" width="11.140625" style="102" customWidth="1"/>
    <col min="8215" max="8215" width="14" style="102" customWidth="1"/>
    <col min="8216" max="8216" width="10.5703125" style="102" customWidth="1"/>
    <col min="8217" max="8217" width="13" style="102" customWidth="1"/>
    <col min="8218" max="8218" width="12.85546875" style="102" customWidth="1"/>
    <col min="8219" max="8219" width="15.28515625" style="102" customWidth="1"/>
    <col min="8220" max="8450" width="9.140625" style="102"/>
    <col min="8451" max="8451" width="6" style="102" customWidth="1"/>
    <col min="8452" max="8452" width="4.5703125" style="102" customWidth="1"/>
    <col min="8453" max="8453" width="3.140625" style="102" customWidth="1"/>
    <col min="8454" max="8454" width="45.5703125" style="102" customWidth="1"/>
    <col min="8455" max="8455" width="10.5703125" style="102" customWidth="1"/>
    <col min="8456" max="8456" width="11.140625" style="102" customWidth="1"/>
    <col min="8457" max="8457" width="20.28515625" style="102" customWidth="1"/>
    <col min="8458" max="8458" width="9.140625" style="102"/>
    <col min="8459" max="8459" width="7.42578125" style="102" customWidth="1"/>
    <col min="8460" max="8460" width="9.140625" style="102"/>
    <col min="8461" max="8461" width="10.5703125" style="102" customWidth="1"/>
    <col min="8462" max="8462" width="12.42578125" style="102" customWidth="1"/>
    <col min="8463" max="8463" width="14.7109375" style="102" customWidth="1"/>
    <col min="8464" max="8464" width="12.7109375" style="102" customWidth="1"/>
    <col min="8465" max="8465" width="13.140625" style="102" customWidth="1"/>
    <col min="8466" max="8466" width="12.85546875" style="102" customWidth="1"/>
    <col min="8467" max="8467" width="11" style="102" customWidth="1"/>
    <col min="8468" max="8468" width="10.5703125" style="102" customWidth="1"/>
    <col min="8469" max="8469" width="11.85546875" style="102" customWidth="1"/>
    <col min="8470" max="8470" width="11.140625" style="102" customWidth="1"/>
    <col min="8471" max="8471" width="14" style="102" customWidth="1"/>
    <col min="8472" max="8472" width="10.5703125" style="102" customWidth="1"/>
    <col min="8473" max="8473" width="13" style="102" customWidth="1"/>
    <col min="8474" max="8474" width="12.85546875" style="102" customWidth="1"/>
    <col min="8475" max="8475" width="15.28515625" style="102" customWidth="1"/>
    <col min="8476" max="8706" width="9.140625" style="102"/>
    <col min="8707" max="8707" width="6" style="102" customWidth="1"/>
    <col min="8708" max="8708" width="4.5703125" style="102" customWidth="1"/>
    <col min="8709" max="8709" width="3.140625" style="102" customWidth="1"/>
    <col min="8710" max="8710" width="45.5703125" style="102" customWidth="1"/>
    <col min="8711" max="8711" width="10.5703125" style="102" customWidth="1"/>
    <col min="8712" max="8712" width="11.140625" style="102" customWidth="1"/>
    <col min="8713" max="8713" width="20.28515625" style="102" customWidth="1"/>
    <col min="8714" max="8714" width="9.140625" style="102"/>
    <col min="8715" max="8715" width="7.42578125" style="102" customWidth="1"/>
    <col min="8716" max="8716" width="9.140625" style="102"/>
    <col min="8717" max="8717" width="10.5703125" style="102" customWidth="1"/>
    <col min="8718" max="8718" width="12.42578125" style="102" customWidth="1"/>
    <col min="8719" max="8719" width="14.7109375" style="102" customWidth="1"/>
    <col min="8720" max="8720" width="12.7109375" style="102" customWidth="1"/>
    <col min="8721" max="8721" width="13.140625" style="102" customWidth="1"/>
    <col min="8722" max="8722" width="12.85546875" style="102" customWidth="1"/>
    <col min="8723" max="8723" width="11" style="102" customWidth="1"/>
    <col min="8724" max="8724" width="10.5703125" style="102" customWidth="1"/>
    <col min="8725" max="8725" width="11.85546875" style="102" customWidth="1"/>
    <col min="8726" max="8726" width="11.140625" style="102" customWidth="1"/>
    <col min="8727" max="8727" width="14" style="102" customWidth="1"/>
    <col min="8728" max="8728" width="10.5703125" style="102" customWidth="1"/>
    <col min="8729" max="8729" width="13" style="102" customWidth="1"/>
    <col min="8730" max="8730" width="12.85546875" style="102" customWidth="1"/>
    <col min="8731" max="8731" width="15.28515625" style="102" customWidth="1"/>
    <col min="8732" max="8962" width="9.140625" style="102"/>
    <col min="8963" max="8963" width="6" style="102" customWidth="1"/>
    <col min="8964" max="8964" width="4.5703125" style="102" customWidth="1"/>
    <col min="8965" max="8965" width="3.140625" style="102" customWidth="1"/>
    <col min="8966" max="8966" width="45.5703125" style="102" customWidth="1"/>
    <col min="8967" max="8967" width="10.5703125" style="102" customWidth="1"/>
    <col min="8968" max="8968" width="11.140625" style="102" customWidth="1"/>
    <col min="8969" max="8969" width="20.28515625" style="102" customWidth="1"/>
    <col min="8970" max="8970" width="9.140625" style="102"/>
    <col min="8971" max="8971" width="7.42578125" style="102" customWidth="1"/>
    <col min="8972" max="8972" width="9.140625" style="102"/>
    <col min="8973" max="8973" width="10.5703125" style="102" customWidth="1"/>
    <col min="8974" max="8974" width="12.42578125" style="102" customWidth="1"/>
    <col min="8975" max="8975" width="14.7109375" style="102" customWidth="1"/>
    <col min="8976" max="8976" width="12.7109375" style="102" customWidth="1"/>
    <col min="8977" max="8977" width="13.140625" style="102" customWidth="1"/>
    <col min="8978" max="8978" width="12.85546875" style="102" customWidth="1"/>
    <col min="8979" max="8979" width="11" style="102" customWidth="1"/>
    <col min="8980" max="8980" width="10.5703125" style="102" customWidth="1"/>
    <col min="8981" max="8981" width="11.85546875" style="102" customWidth="1"/>
    <col min="8982" max="8982" width="11.140625" style="102" customWidth="1"/>
    <col min="8983" max="8983" width="14" style="102" customWidth="1"/>
    <col min="8984" max="8984" width="10.5703125" style="102" customWidth="1"/>
    <col min="8985" max="8985" width="13" style="102" customWidth="1"/>
    <col min="8986" max="8986" width="12.85546875" style="102" customWidth="1"/>
    <col min="8987" max="8987" width="15.28515625" style="102" customWidth="1"/>
    <col min="8988" max="9218" width="9.140625" style="102"/>
    <col min="9219" max="9219" width="6" style="102" customWidth="1"/>
    <col min="9220" max="9220" width="4.5703125" style="102" customWidth="1"/>
    <col min="9221" max="9221" width="3.140625" style="102" customWidth="1"/>
    <col min="9222" max="9222" width="45.5703125" style="102" customWidth="1"/>
    <col min="9223" max="9223" width="10.5703125" style="102" customWidth="1"/>
    <col min="9224" max="9224" width="11.140625" style="102" customWidth="1"/>
    <col min="9225" max="9225" width="20.28515625" style="102" customWidth="1"/>
    <col min="9226" max="9226" width="9.140625" style="102"/>
    <col min="9227" max="9227" width="7.42578125" style="102" customWidth="1"/>
    <col min="9228" max="9228" width="9.140625" style="102"/>
    <col min="9229" max="9229" width="10.5703125" style="102" customWidth="1"/>
    <col min="9230" max="9230" width="12.42578125" style="102" customWidth="1"/>
    <col min="9231" max="9231" width="14.7109375" style="102" customWidth="1"/>
    <col min="9232" max="9232" width="12.7109375" style="102" customWidth="1"/>
    <col min="9233" max="9233" width="13.140625" style="102" customWidth="1"/>
    <col min="9234" max="9234" width="12.85546875" style="102" customWidth="1"/>
    <col min="9235" max="9235" width="11" style="102" customWidth="1"/>
    <col min="9236" max="9236" width="10.5703125" style="102" customWidth="1"/>
    <col min="9237" max="9237" width="11.85546875" style="102" customWidth="1"/>
    <col min="9238" max="9238" width="11.140625" style="102" customWidth="1"/>
    <col min="9239" max="9239" width="14" style="102" customWidth="1"/>
    <col min="9240" max="9240" width="10.5703125" style="102" customWidth="1"/>
    <col min="9241" max="9241" width="13" style="102" customWidth="1"/>
    <col min="9242" max="9242" width="12.85546875" style="102" customWidth="1"/>
    <col min="9243" max="9243" width="15.28515625" style="102" customWidth="1"/>
    <col min="9244" max="9474" width="9.140625" style="102"/>
    <col min="9475" max="9475" width="6" style="102" customWidth="1"/>
    <col min="9476" max="9476" width="4.5703125" style="102" customWidth="1"/>
    <col min="9477" max="9477" width="3.140625" style="102" customWidth="1"/>
    <col min="9478" max="9478" width="45.5703125" style="102" customWidth="1"/>
    <col min="9479" max="9479" width="10.5703125" style="102" customWidth="1"/>
    <col min="9480" max="9480" width="11.140625" style="102" customWidth="1"/>
    <col min="9481" max="9481" width="20.28515625" style="102" customWidth="1"/>
    <col min="9482" max="9482" width="9.140625" style="102"/>
    <col min="9483" max="9483" width="7.42578125" style="102" customWidth="1"/>
    <col min="9484" max="9484" width="9.140625" style="102"/>
    <col min="9485" max="9485" width="10.5703125" style="102" customWidth="1"/>
    <col min="9486" max="9486" width="12.42578125" style="102" customWidth="1"/>
    <col min="9487" max="9487" width="14.7109375" style="102" customWidth="1"/>
    <col min="9488" max="9488" width="12.7109375" style="102" customWidth="1"/>
    <col min="9489" max="9489" width="13.140625" style="102" customWidth="1"/>
    <col min="9490" max="9490" width="12.85546875" style="102" customWidth="1"/>
    <col min="9491" max="9491" width="11" style="102" customWidth="1"/>
    <col min="9492" max="9492" width="10.5703125" style="102" customWidth="1"/>
    <col min="9493" max="9493" width="11.85546875" style="102" customWidth="1"/>
    <col min="9494" max="9494" width="11.140625" style="102" customWidth="1"/>
    <col min="9495" max="9495" width="14" style="102" customWidth="1"/>
    <col min="9496" max="9496" width="10.5703125" style="102" customWidth="1"/>
    <col min="9497" max="9497" width="13" style="102" customWidth="1"/>
    <col min="9498" max="9498" width="12.85546875" style="102" customWidth="1"/>
    <col min="9499" max="9499" width="15.28515625" style="102" customWidth="1"/>
    <col min="9500" max="9730" width="9.140625" style="102"/>
    <col min="9731" max="9731" width="6" style="102" customWidth="1"/>
    <col min="9732" max="9732" width="4.5703125" style="102" customWidth="1"/>
    <col min="9733" max="9733" width="3.140625" style="102" customWidth="1"/>
    <col min="9734" max="9734" width="45.5703125" style="102" customWidth="1"/>
    <col min="9735" max="9735" width="10.5703125" style="102" customWidth="1"/>
    <col min="9736" max="9736" width="11.140625" style="102" customWidth="1"/>
    <col min="9737" max="9737" width="20.28515625" style="102" customWidth="1"/>
    <col min="9738" max="9738" width="9.140625" style="102"/>
    <col min="9739" max="9739" width="7.42578125" style="102" customWidth="1"/>
    <col min="9740" max="9740" width="9.140625" style="102"/>
    <col min="9741" max="9741" width="10.5703125" style="102" customWidth="1"/>
    <col min="9742" max="9742" width="12.42578125" style="102" customWidth="1"/>
    <col min="9743" max="9743" width="14.7109375" style="102" customWidth="1"/>
    <col min="9744" max="9744" width="12.7109375" style="102" customWidth="1"/>
    <col min="9745" max="9745" width="13.140625" style="102" customWidth="1"/>
    <col min="9746" max="9746" width="12.85546875" style="102" customWidth="1"/>
    <col min="9747" max="9747" width="11" style="102" customWidth="1"/>
    <col min="9748" max="9748" width="10.5703125" style="102" customWidth="1"/>
    <col min="9749" max="9749" width="11.85546875" style="102" customWidth="1"/>
    <col min="9750" max="9750" width="11.140625" style="102" customWidth="1"/>
    <col min="9751" max="9751" width="14" style="102" customWidth="1"/>
    <col min="9752" max="9752" width="10.5703125" style="102" customWidth="1"/>
    <col min="9753" max="9753" width="13" style="102" customWidth="1"/>
    <col min="9754" max="9754" width="12.85546875" style="102" customWidth="1"/>
    <col min="9755" max="9755" width="15.28515625" style="102" customWidth="1"/>
    <col min="9756" max="9986" width="9.140625" style="102"/>
    <col min="9987" max="9987" width="6" style="102" customWidth="1"/>
    <col min="9988" max="9988" width="4.5703125" style="102" customWidth="1"/>
    <col min="9989" max="9989" width="3.140625" style="102" customWidth="1"/>
    <col min="9990" max="9990" width="45.5703125" style="102" customWidth="1"/>
    <col min="9991" max="9991" width="10.5703125" style="102" customWidth="1"/>
    <col min="9992" max="9992" width="11.140625" style="102" customWidth="1"/>
    <col min="9993" max="9993" width="20.28515625" style="102" customWidth="1"/>
    <col min="9994" max="9994" width="9.140625" style="102"/>
    <col min="9995" max="9995" width="7.42578125" style="102" customWidth="1"/>
    <col min="9996" max="9996" width="9.140625" style="102"/>
    <col min="9997" max="9997" width="10.5703125" style="102" customWidth="1"/>
    <col min="9998" max="9998" width="12.42578125" style="102" customWidth="1"/>
    <col min="9999" max="9999" width="14.7109375" style="102" customWidth="1"/>
    <col min="10000" max="10000" width="12.7109375" style="102" customWidth="1"/>
    <col min="10001" max="10001" width="13.140625" style="102" customWidth="1"/>
    <col min="10002" max="10002" width="12.85546875" style="102" customWidth="1"/>
    <col min="10003" max="10003" width="11" style="102" customWidth="1"/>
    <col min="10004" max="10004" width="10.5703125" style="102" customWidth="1"/>
    <col min="10005" max="10005" width="11.85546875" style="102" customWidth="1"/>
    <col min="10006" max="10006" width="11.140625" style="102" customWidth="1"/>
    <col min="10007" max="10007" width="14" style="102" customWidth="1"/>
    <col min="10008" max="10008" width="10.5703125" style="102" customWidth="1"/>
    <col min="10009" max="10009" width="13" style="102" customWidth="1"/>
    <col min="10010" max="10010" width="12.85546875" style="102" customWidth="1"/>
    <col min="10011" max="10011" width="15.28515625" style="102" customWidth="1"/>
    <col min="10012" max="10242" width="9.140625" style="102"/>
    <col min="10243" max="10243" width="6" style="102" customWidth="1"/>
    <col min="10244" max="10244" width="4.5703125" style="102" customWidth="1"/>
    <col min="10245" max="10245" width="3.140625" style="102" customWidth="1"/>
    <col min="10246" max="10246" width="45.5703125" style="102" customWidth="1"/>
    <col min="10247" max="10247" width="10.5703125" style="102" customWidth="1"/>
    <col min="10248" max="10248" width="11.140625" style="102" customWidth="1"/>
    <col min="10249" max="10249" width="20.28515625" style="102" customWidth="1"/>
    <col min="10250" max="10250" width="9.140625" style="102"/>
    <col min="10251" max="10251" width="7.42578125" style="102" customWidth="1"/>
    <col min="10252" max="10252" width="9.140625" style="102"/>
    <col min="10253" max="10253" width="10.5703125" style="102" customWidth="1"/>
    <col min="10254" max="10254" width="12.42578125" style="102" customWidth="1"/>
    <col min="10255" max="10255" width="14.7109375" style="102" customWidth="1"/>
    <col min="10256" max="10256" width="12.7109375" style="102" customWidth="1"/>
    <col min="10257" max="10257" width="13.140625" style="102" customWidth="1"/>
    <col min="10258" max="10258" width="12.85546875" style="102" customWidth="1"/>
    <col min="10259" max="10259" width="11" style="102" customWidth="1"/>
    <col min="10260" max="10260" width="10.5703125" style="102" customWidth="1"/>
    <col min="10261" max="10261" width="11.85546875" style="102" customWidth="1"/>
    <col min="10262" max="10262" width="11.140625" style="102" customWidth="1"/>
    <col min="10263" max="10263" width="14" style="102" customWidth="1"/>
    <col min="10264" max="10264" width="10.5703125" style="102" customWidth="1"/>
    <col min="10265" max="10265" width="13" style="102" customWidth="1"/>
    <col min="10266" max="10266" width="12.85546875" style="102" customWidth="1"/>
    <col min="10267" max="10267" width="15.28515625" style="102" customWidth="1"/>
    <col min="10268" max="10498" width="9.140625" style="102"/>
    <col min="10499" max="10499" width="6" style="102" customWidth="1"/>
    <col min="10500" max="10500" width="4.5703125" style="102" customWidth="1"/>
    <col min="10501" max="10501" width="3.140625" style="102" customWidth="1"/>
    <col min="10502" max="10502" width="45.5703125" style="102" customWidth="1"/>
    <col min="10503" max="10503" width="10.5703125" style="102" customWidth="1"/>
    <col min="10504" max="10504" width="11.140625" style="102" customWidth="1"/>
    <col min="10505" max="10505" width="20.28515625" style="102" customWidth="1"/>
    <col min="10506" max="10506" width="9.140625" style="102"/>
    <col min="10507" max="10507" width="7.42578125" style="102" customWidth="1"/>
    <col min="10508" max="10508" width="9.140625" style="102"/>
    <col min="10509" max="10509" width="10.5703125" style="102" customWidth="1"/>
    <col min="10510" max="10510" width="12.42578125" style="102" customWidth="1"/>
    <col min="10511" max="10511" width="14.7109375" style="102" customWidth="1"/>
    <col min="10512" max="10512" width="12.7109375" style="102" customWidth="1"/>
    <col min="10513" max="10513" width="13.140625" style="102" customWidth="1"/>
    <col min="10514" max="10514" width="12.85546875" style="102" customWidth="1"/>
    <col min="10515" max="10515" width="11" style="102" customWidth="1"/>
    <col min="10516" max="10516" width="10.5703125" style="102" customWidth="1"/>
    <col min="10517" max="10517" width="11.85546875" style="102" customWidth="1"/>
    <col min="10518" max="10518" width="11.140625" style="102" customWidth="1"/>
    <col min="10519" max="10519" width="14" style="102" customWidth="1"/>
    <col min="10520" max="10520" width="10.5703125" style="102" customWidth="1"/>
    <col min="10521" max="10521" width="13" style="102" customWidth="1"/>
    <col min="10522" max="10522" width="12.85546875" style="102" customWidth="1"/>
    <col min="10523" max="10523" width="15.28515625" style="102" customWidth="1"/>
    <col min="10524" max="10754" width="9.140625" style="102"/>
    <col min="10755" max="10755" width="6" style="102" customWidth="1"/>
    <col min="10756" max="10756" width="4.5703125" style="102" customWidth="1"/>
    <col min="10757" max="10757" width="3.140625" style="102" customWidth="1"/>
    <col min="10758" max="10758" width="45.5703125" style="102" customWidth="1"/>
    <col min="10759" max="10759" width="10.5703125" style="102" customWidth="1"/>
    <col min="10760" max="10760" width="11.140625" style="102" customWidth="1"/>
    <col min="10761" max="10761" width="20.28515625" style="102" customWidth="1"/>
    <col min="10762" max="10762" width="9.140625" style="102"/>
    <col min="10763" max="10763" width="7.42578125" style="102" customWidth="1"/>
    <col min="10764" max="10764" width="9.140625" style="102"/>
    <col min="10765" max="10765" width="10.5703125" style="102" customWidth="1"/>
    <col min="10766" max="10766" width="12.42578125" style="102" customWidth="1"/>
    <col min="10767" max="10767" width="14.7109375" style="102" customWidth="1"/>
    <col min="10768" max="10768" width="12.7109375" style="102" customWidth="1"/>
    <col min="10769" max="10769" width="13.140625" style="102" customWidth="1"/>
    <col min="10770" max="10770" width="12.85546875" style="102" customWidth="1"/>
    <col min="10771" max="10771" width="11" style="102" customWidth="1"/>
    <col min="10772" max="10772" width="10.5703125" style="102" customWidth="1"/>
    <col min="10773" max="10773" width="11.85546875" style="102" customWidth="1"/>
    <col min="10774" max="10774" width="11.140625" style="102" customWidth="1"/>
    <col min="10775" max="10775" width="14" style="102" customWidth="1"/>
    <col min="10776" max="10776" width="10.5703125" style="102" customWidth="1"/>
    <col min="10777" max="10777" width="13" style="102" customWidth="1"/>
    <col min="10778" max="10778" width="12.85546875" style="102" customWidth="1"/>
    <col min="10779" max="10779" width="15.28515625" style="102" customWidth="1"/>
    <col min="10780" max="11010" width="9.140625" style="102"/>
    <col min="11011" max="11011" width="6" style="102" customWidth="1"/>
    <col min="11012" max="11012" width="4.5703125" style="102" customWidth="1"/>
    <col min="11013" max="11013" width="3.140625" style="102" customWidth="1"/>
    <col min="11014" max="11014" width="45.5703125" style="102" customWidth="1"/>
    <col min="11015" max="11015" width="10.5703125" style="102" customWidth="1"/>
    <col min="11016" max="11016" width="11.140625" style="102" customWidth="1"/>
    <col min="11017" max="11017" width="20.28515625" style="102" customWidth="1"/>
    <col min="11018" max="11018" width="9.140625" style="102"/>
    <col min="11019" max="11019" width="7.42578125" style="102" customWidth="1"/>
    <col min="11020" max="11020" width="9.140625" style="102"/>
    <col min="11021" max="11021" width="10.5703125" style="102" customWidth="1"/>
    <col min="11022" max="11022" width="12.42578125" style="102" customWidth="1"/>
    <col min="11023" max="11023" width="14.7109375" style="102" customWidth="1"/>
    <col min="11024" max="11024" width="12.7109375" style="102" customWidth="1"/>
    <col min="11025" max="11025" width="13.140625" style="102" customWidth="1"/>
    <col min="11026" max="11026" width="12.85546875" style="102" customWidth="1"/>
    <col min="11027" max="11027" width="11" style="102" customWidth="1"/>
    <col min="11028" max="11028" width="10.5703125" style="102" customWidth="1"/>
    <col min="11029" max="11029" width="11.85546875" style="102" customWidth="1"/>
    <col min="11030" max="11030" width="11.140625" style="102" customWidth="1"/>
    <col min="11031" max="11031" width="14" style="102" customWidth="1"/>
    <col min="11032" max="11032" width="10.5703125" style="102" customWidth="1"/>
    <col min="11033" max="11033" width="13" style="102" customWidth="1"/>
    <col min="11034" max="11034" width="12.85546875" style="102" customWidth="1"/>
    <col min="11035" max="11035" width="15.28515625" style="102" customWidth="1"/>
    <col min="11036" max="11266" width="9.140625" style="102"/>
    <col min="11267" max="11267" width="6" style="102" customWidth="1"/>
    <col min="11268" max="11268" width="4.5703125" style="102" customWidth="1"/>
    <col min="11269" max="11269" width="3.140625" style="102" customWidth="1"/>
    <col min="11270" max="11270" width="45.5703125" style="102" customWidth="1"/>
    <col min="11271" max="11271" width="10.5703125" style="102" customWidth="1"/>
    <col min="11272" max="11272" width="11.140625" style="102" customWidth="1"/>
    <col min="11273" max="11273" width="20.28515625" style="102" customWidth="1"/>
    <col min="11274" max="11274" width="9.140625" style="102"/>
    <col min="11275" max="11275" width="7.42578125" style="102" customWidth="1"/>
    <col min="11276" max="11276" width="9.140625" style="102"/>
    <col min="11277" max="11277" width="10.5703125" style="102" customWidth="1"/>
    <col min="11278" max="11278" width="12.42578125" style="102" customWidth="1"/>
    <col min="11279" max="11279" width="14.7109375" style="102" customWidth="1"/>
    <col min="11280" max="11280" width="12.7109375" style="102" customWidth="1"/>
    <col min="11281" max="11281" width="13.140625" style="102" customWidth="1"/>
    <col min="11282" max="11282" width="12.85546875" style="102" customWidth="1"/>
    <col min="11283" max="11283" width="11" style="102" customWidth="1"/>
    <col min="11284" max="11284" width="10.5703125" style="102" customWidth="1"/>
    <col min="11285" max="11285" width="11.85546875" style="102" customWidth="1"/>
    <col min="11286" max="11286" width="11.140625" style="102" customWidth="1"/>
    <col min="11287" max="11287" width="14" style="102" customWidth="1"/>
    <col min="11288" max="11288" width="10.5703125" style="102" customWidth="1"/>
    <col min="11289" max="11289" width="13" style="102" customWidth="1"/>
    <col min="11290" max="11290" width="12.85546875" style="102" customWidth="1"/>
    <col min="11291" max="11291" width="15.28515625" style="102" customWidth="1"/>
    <col min="11292" max="11522" width="9.140625" style="102"/>
    <col min="11523" max="11523" width="6" style="102" customWidth="1"/>
    <col min="11524" max="11524" width="4.5703125" style="102" customWidth="1"/>
    <col min="11525" max="11525" width="3.140625" style="102" customWidth="1"/>
    <col min="11526" max="11526" width="45.5703125" style="102" customWidth="1"/>
    <col min="11527" max="11527" width="10.5703125" style="102" customWidth="1"/>
    <col min="11528" max="11528" width="11.140625" style="102" customWidth="1"/>
    <col min="11529" max="11529" width="20.28515625" style="102" customWidth="1"/>
    <col min="11530" max="11530" width="9.140625" style="102"/>
    <col min="11531" max="11531" width="7.42578125" style="102" customWidth="1"/>
    <col min="11532" max="11532" width="9.140625" style="102"/>
    <col min="11533" max="11533" width="10.5703125" style="102" customWidth="1"/>
    <col min="11534" max="11534" width="12.42578125" style="102" customWidth="1"/>
    <col min="11535" max="11535" width="14.7109375" style="102" customWidth="1"/>
    <col min="11536" max="11536" width="12.7109375" style="102" customWidth="1"/>
    <col min="11537" max="11537" width="13.140625" style="102" customWidth="1"/>
    <col min="11538" max="11538" width="12.85546875" style="102" customWidth="1"/>
    <col min="11539" max="11539" width="11" style="102" customWidth="1"/>
    <col min="11540" max="11540" width="10.5703125" style="102" customWidth="1"/>
    <col min="11541" max="11541" width="11.85546875" style="102" customWidth="1"/>
    <col min="11542" max="11542" width="11.140625" style="102" customWidth="1"/>
    <col min="11543" max="11543" width="14" style="102" customWidth="1"/>
    <col min="11544" max="11544" width="10.5703125" style="102" customWidth="1"/>
    <col min="11545" max="11545" width="13" style="102" customWidth="1"/>
    <col min="11546" max="11546" width="12.85546875" style="102" customWidth="1"/>
    <col min="11547" max="11547" width="15.28515625" style="102" customWidth="1"/>
    <col min="11548" max="11778" width="9.140625" style="102"/>
    <col min="11779" max="11779" width="6" style="102" customWidth="1"/>
    <col min="11780" max="11780" width="4.5703125" style="102" customWidth="1"/>
    <col min="11781" max="11781" width="3.140625" style="102" customWidth="1"/>
    <col min="11782" max="11782" width="45.5703125" style="102" customWidth="1"/>
    <col min="11783" max="11783" width="10.5703125" style="102" customWidth="1"/>
    <col min="11784" max="11784" width="11.140625" style="102" customWidth="1"/>
    <col min="11785" max="11785" width="20.28515625" style="102" customWidth="1"/>
    <col min="11786" max="11786" width="9.140625" style="102"/>
    <col min="11787" max="11787" width="7.42578125" style="102" customWidth="1"/>
    <col min="11788" max="11788" width="9.140625" style="102"/>
    <col min="11789" max="11789" width="10.5703125" style="102" customWidth="1"/>
    <col min="11790" max="11790" width="12.42578125" style="102" customWidth="1"/>
    <col min="11791" max="11791" width="14.7109375" style="102" customWidth="1"/>
    <col min="11792" max="11792" width="12.7109375" style="102" customWidth="1"/>
    <col min="11793" max="11793" width="13.140625" style="102" customWidth="1"/>
    <col min="11794" max="11794" width="12.85546875" style="102" customWidth="1"/>
    <col min="11795" max="11795" width="11" style="102" customWidth="1"/>
    <col min="11796" max="11796" width="10.5703125" style="102" customWidth="1"/>
    <col min="11797" max="11797" width="11.85546875" style="102" customWidth="1"/>
    <col min="11798" max="11798" width="11.140625" style="102" customWidth="1"/>
    <col min="11799" max="11799" width="14" style="102" customWidth="1"/>
    <col min="11800" max="11800" width="10.5703125" style="102" customWidth="1"/>
    <col min="11801" max="11801" width="13" style="102" customWidth="1"/>
    <col min="11802" max="11802" width="12.85546875" style="102" customWidth="1"/>
    <col min="11803" max="11803" width="15.28515625" style="102" customWidth="1"/>
    <col min="11804" max="12034" width="9.140625" style="102"/>
    <col min="12035" max="12035" width="6" style="102" customWidth="1"/>
    <col min="12036" max="12036" width="4.5703125" style="102" customWidth="1"/>
    <col min="12037" max="12037" width="3.140625" style="102" customWidth="1"/>
    <col min="12038" max="12038" width="45.5703125" style="102" customWidth="1"/>
    <col min="12039" max="12039" width="10.5703125" style="102" customWidth="1"/>
    <col min="12040" max="12040" width="11.140625" style="102" customWidth="1"/>
    <col min="12041" max="12041" width="20.28515625" style="102" customWidth="1"/>
    <col min="12042" max="12042" width="9.140625" style="102"/>
    <col min="12043" max="12043" width="7.42578125" style="102" customWidth="1"/>
    <col min="12044" max="12044" width="9.140625" style="102"/>
    <col min="12045" max="12045" width="10.5703125" style="102" customWidth="1"/>
    <col min="12046" max="12046" width="12.42578125" style="102" customWidth="1"/>
    <col min="12047" max="12047" width="14.7109375" style="102" customWidth="1"/>
    <col min="12048" max="12048" width="12.7109375" style="102" customWidth="1"/>
    <col min="12049" max="12049" width="13.140625" style="102" customWidth="1"/>
    <col min="12050" max="12050" width="12.85546875" style="102" customWidth="1"/>
    <col min="12051" max="12051" width="11" style="102" customWidth="1"/>
    <col min="12052" max="12052" width="10.5703125" style="102" customWidth="1"/>
    <col min="12053" max="12053" width="11.85546875" style="102" customWidth="1"/>
    <col min="12054" max="12054" width="11.140625" style="102" customWidth="1"/>
    <col min="12055" max="12055" width="14" style="102" customWidth="1"/>
    <col min="12056" max="12056" width="10.5703125" style="102" customWidth="1"/>
    <col min="12057" max="12057" width="13" style="102" customWidth="1"/>
    <col min="12058" max="12058" width="12.85546875" style="102" customWidth="1"/>
    <col min="12059" max="12059" width="15.28515625" style="102" customWidth="1"/>
    <col min="12060" max="12290" width="9.140625" style="102"/>
    <col min="12291" max="12291" width="6" style="102" customWidth="1"/>
    <col min="12292" max="12292" width="4.5703125" style="102" customWidth="1"/>
    <col min="12293" max="12293" width="3.140625" style="102" customWidth="1"/>
    <col min="12294" max="12294" width="45.5703125" style="102" customWidth="1"/>
    <col min="12295" max="12295" width="10.5703125" style="102" customWidth="1"/>
    <col min="12296" max="12296" width="11.140625" style="102" customWidth="1"/>
    <col min="12297" max="12297" width="20.28515625" style="102" customWidth="1"/>
    <col min="12298" max="12298" width="9.140625" style="102"/>
    <col min="12299" max="12299" width="7.42578125" style="102" customWidth="1"/>
    <col min="12300" max="12300" width="9.140625" style="102"/>
    <col min="12301" max="12301" width="10.5703125" style="102" customWidth="1"/>
    <col min="12302" max="12302" width="12.42578125" style="102" customWidth="1"/>
    <col min="12303" max="12303" width="14.7109375" style="102" customWidth="1"/>
    <col min="12304" max="12304" width="12.7109375" style="102" customWidth="1"/>
    <col min="12305" max="12305" width="13.140625" style="102" customWidth="1"/>
    <col min="12306" max="12306" width="12.85546875" style="102" customWidth="1"/>
    <col min="12307" max="12307" width="11" style="102" customWidth="1"/>
    <col min="12308" max="12308" width="10.5703125" style="102" customWidth="1"/>
    <col min="12309" max="12309" width="11.85546875" style="102" customWidth="1"/>
    <col min="12310" max="12310" width="11.140625" style="102" customWidth="1"/>
    <col min="12311" max="12311" width="14" style="102" customWidth="1"/>
    <col min="12312" max="12312" width="10.5703125" style="102" customWidth="1"/>
    <col min="12313" max="12313" width="13" style="102" customWidth="1"/>
    <col min="12314" max="12314" width="12.85546875" style="102" customWidth="1"/>
    <col min="12315" max="12315" width="15.28515625" style="102" customWidth="1"/>
    <col min="12316" max="12546" width="9.140625" style="102"/>
    <col min="12547" max="12547" width="6" style="102" customWidth="1"/>
    <col min="12548" max="12548" width="4.5703125" style="102" customWidth="1"/>
    <col min="12549" max="12549" width="3.140625" style="102" customWidth="1"/>
    <col min="12550" max="12550" width="45.5703125" style="102" customWidth="1"/>
    <col min="12551" max="12551" width="10.5703125" style="102" customWidth="1"/>
    <col min="12552" max="12552" width="11.140625" style="102" customWidth="1"/>
    <col min="12553" max="12553" width="20.28515625" style="102" customWidth="1"/>
    <col min="12554" max="12554" width="9.140625" style="102"/>
    <col min="12555" max="12555" width="7.42578125" style="102" customWidth="1"/>
    <col min="12556" max="12556" width="9.140625" style="102"/>
    <col min="12557" max="12557" width="10.5703125" style="102" customWidth="1"/>
    <col min="12558" max="12558" width="12.42578125" style="102" customWidth="1"/>
    <col min="12559" max="12559" width="14.7109375" style="102" customWidth="1"/>
    <col min="12560" max="12560" width="12.7109375" style="102" customWidth="1"/>
    <col min="12561" max="12561" width="13.140625" style="102" customWidth="1"/>
    <col min="12562" max="12562" width="12.85546875" style="102" customWidth="1"/>
    <col min="12563" max="12563" width="11" style="102" customWidth="1"/>
    <col min="12564" max="12564" width="10.5703125" style="102" customWidth="1"/>
    <col min="12565" max="12565" width="11.85546875" style="102" customWidth="1"/>
    <col min="12566" max="12566" width="11.140625" style="102" customWidth="1"/>
    <col min="12567" max="12567" width="14" style="102" customWidth="1"/>
    <col min="12568" max="12568" width="10.5703125" style="102" customWidth="1"/>
    <col min="12569" max="12569" width="13" style="102" customWidth="1"/>
    <col min="12570" max="12570" width="12.85546875" style="102" customWidth="1"/>
    <col min="12571" max="12571" width="15.28515625" style="102" customWidth="1"/>
    <col min="12572" max="12802" width="9.140625" style="102"/>
    <col min="12803" max="12803" width="6" style="102" customWidth="1"/>
    <col min="12804" max="12804" width="4.5703125" style="102" customWidth="1"/>
    <col min="12805" max="12805" width="3.140625" style="102" customWidth="1"/>
    <col min="12806" max="12806" width="45.5703125" style="102" customWidth="1"/>
    <col min="12807" max="12807" width="10.5703125" style="102" customWidth="1"/>
    <col min="12808" max="12808" width="11.140625" style="102" customWidth="1"/>
    <col min="12809" max="12809" width="20.28515625" style="102" customWidth="1"/>
    <col min="12810" max="12810" width="9.140625" style="102"/>
    <col min="12811" max="12811" width="7.42578125" style="102" customWidth="1"/>
    <col min="12812" max="12812" width="9.140625" style="102"/>
    <col min="12813" max="12813" width="10.5703125" style="102" customWidth="1"/>
    <col min="12814" max="12814" width="12.42578125" style="102" customWidth="1"/>
    <col min="12815" max="12815" width="14.7109375" style="102" customWidth="1"/>
    <col min="12816" max="12816" width="12.7109375" style="102" customWidth="1"/>
    <col min="12817" max="12817" width="13.140625" style="102" customWidth="1"/>
    <col min="12818" max="12818" width="12.85546875" style="102" customWidth="1"/>
    <col min="12819" max="12819" width="11" style="102" customWidth="1"/>
    <col min="12820" max="12820" width="10.5703125" style="102" customWidth="1"/>
    <col min="12821" max="12821" width="11.85546875" style="102" customWidth="1"/>
    <col min="12822" max="12822" width="11.140625" style="102" customWidth="1"/>
    <col min="12823" max="12823" width="14" style="102" customWidth="1"/>
    <col min="12824" max="12824" width="10.5703125" style="102" customWidth="1"/>
    <col min="12825" max="12825" width="13" style="102" customWidth="1"/>
    <col min="12826" max="12826" width="12.85546875" style="102" customWidth="1"/>
    <col min="12827" max="12827" width="15.28515625" style="102" customWidth="1"/>
    <col min="12828" max="13058" width="9.140625" style="102"/>
    <col min="13059" max="13059" width="6" style="102" customWidth="1"/>
    <col min="13060" max="13060" width="4.5703125" style="102" customWidth="1"/>
    <col min="13061" max="13061" width="3.140625" style="102" customWidth="1"/>
    <col min="13062" max="13062" width="45.5703125" style="102" customWidth="1"/>
    <col min="13063" max="13063" width="10.5703125" style="102" customWidth="1"/>
    <col min="13064" max="13064" width="11.140625" style="102" customWidth="1"/>
    <col min="13065" max="13065" width="20.28515625" style="102" customWidth="1"/>
    <col min="13066" max="13066" width="9.140625" style="102"/>
    <col min="13067" max="13067" width="7.42578125" style="102" customWidth="1"/>
    <col min="13068" max="13068" width="9.140625" style="102"/>
    <col min="13069" max="13069" width="10.5703125" style="102" customWidth="1"/>
    <col min="13070" max="13070" width="12.42578125" style="102" customWidth="1"/>
    <col min="13071" max="13071" width="14.7109375" style="102" customWidth="1"/>
    <col min="13072" max="13072" width="12.7109375" style="102" customWidth="1"/>
    <col min="13073" max="13073" width="13.140625" style="102" customWidth="1"/>
    <col min="13074" max="13074" width="12.85546875" style="102" customWidth="1"/>
    <col min="13075" max="13075" width="11" style="102" customWidth="1"/>
    <col min="13076" max="13076" width="10.5703125" style="102" customWidth="1"/>
    <col min="13077" max="13077" width="11.85546875" style="102" customWidth="1"/>
    <col min="13078" max="13078" width="11.140625" style="102" customWidth="1"/>
    <col min="13079" max="13079" width="14" style="102" customWidth="1"/>
    <col min="13080" max="13080" width="10.5703125" style="102" customWidth="1"/>
    <col min="13081" max="13081" width="13" style="102" customWidth="1"/>
    <col min="13082" max="13082" width="12.85546875" style="102" customWidth="1"/>
    <col min="13083" max="13083" width="15.28515625" style="102" customWidth="1"/>
    <col min="13084" max="13314" width="9.140625" style="102"/>
    <col min="13315" max="13315" width="6" style="102" customWidth="1"/>
    <col min="13316" max="13316" width="4.5703125" style="102" customWidth="1"/>
    <col min="13317" max="13317" width="3.140625" style="102" customWidth="1"/>
    <col min="13318" max="13318" width="45.5703125" style="102" customWidth="1"/>
    <col min="13319" max="13319" width="10.5703125" style="102" customWidth="1"/>
    <col min="13320" max="13320" width="11.140625" style="102" customWidth="1"/>
    <col min="13321" max="13321" width="20.28515625" style="102" customWidth="1"/>
    <col min="13322" max="13322" width="9.140625" style="102"/>
    <col min="13323" max="13323" width="7.42578125" style="102" customWidth="1"/>
    <col min="13324" max="13324" width="9.140625" style="102"/>
    <col min="13325" max="13325" width="10.5703125" style="102" customWidth="1"/>
    <col min="13326" max="13326" width="12.42578125" style="102" customWidth="1"/>
    <col min="13327" max="13327" width="14.7109375" style="102" customWidth="1"/>
    <col min="13328" max="13328" width="12.7109375" style="102" customWidth="1"/>
    <col min="13329" max="13329" width="13.140625" style="102" customWidth="1"/>
    <col min="13330" max="13330" width="12.85546875" style="102" customWidth="1"/>
    <col min="13331" max="13331" width="11" style="102" customWidth="1"/>
    <col min="13332" max="13332" width="10.5703125" style="102" customWidth="1"/>
    <col min="13333" max="13333" width="11.85546875" style="102" customWidth="1"/>
    <col min="13334" max="13334" width="11.140625" style="102" customWidth="1"/>
    <col min="13335" max="13335" width="14" style="102" customWidth="1"/>
    <col min="13336" max="13336" width="10.5703125" style="102" customWidth="1"/>
    <col min="13337" max="13337" width="13" style="102" customWidth="1"/>
    <col min="13338" max="13338" width="12.85546875" style="102" customWidth="1"/>
    <col min="13339" max="13339" width="15.28515625" style="102" customWidth="1"/>
    <col min="13340" max="13570" width="9.140625" style="102"/>
    <col min="13571" max="13571" width="6" style="102" customWidth="1"/>
    <col min="13572" max="13572" width="4.5703125" style="102" customWidth="1"/>
    <col min="13573" max="13573" width="3.140625" style="102" customWidth="1"/>
    <col min="13574" max="13574" width="45.5703125" style="102" customWidth="1"/>
    <col min="13575" max="13575" width="10.5703125" style="102" customWidth="1"/>
    <col min="13576" max="13576" width="11.140625" style="102" customWidth="1"/>
    <col min="13577" max="13577" width="20.28515625" style="102" customWidth="1"/>
    <col min="13578" max="13578" width="9.140625" style="102"/>
    <col min="13579" max="13579" width="7.42578125" style="102" customWidth="1"/>
    <col min="13580" max="13580" width="9.140625" style="102"/>
    <col min="13581" max="13581" width="10.5703125" style="102" customWidth="1"/>
    <col min="13582" max="13582" width="12.42578125" style="102" customWidth="1"/>
    <col min="13583" max="13583" width="14.7109375" style="102" customWidth="1"/>
    <col min="13584" max="13584" width="12.7109375" style="102" customWidth="1"/>
    <col min="13585" max="13585" width="13.140625" style="102" customWidth="1"/>
    <col min="13586" max="13586" width="12.85546875" style="102" customWidth="1"/>
    <col min="13587" max="13587" width="11" style="102" customWidth="1"/>
    <col min="13588" max="13588" width="10.5703125" style="102" customWidth="1"/>
    <col min="13589" max="13589" width="11.85546875" style="102" customWidth="1"/>
    <col min="13590" max="13590" width="11.140625" style="102" customWidth="1"/>
    <col min="13591" max="13591" width="14" style="102" customWidth="1"/>
    <col min="13592" max="13592" width="10.5703125" style="102" customWidth="1"/>
    <col min="13593" max="13593" width="13" style="102" customWidth="1"/>
    <col min="13594" max="13594" width="12.85546875" style="102" customWidth="1"/>
    <col min="13595" max="13595" width="15.28515625" style="102" customWidth="1"/>
    <col min="13596" max="13826" width="9.140625" style="102"/>
    <col min="13827" max="13827" width="6" style="102" customWidth="1"/>
    <col min="13828" max="13828" width="4.5703125" style="102" customWidth="1"/>
    <col min="13829" max="13829" width="3.140625" style="102" customWidth="1"/>
    <col min="13830" max="13830" width="45.5703125" style="102" customWidth="1"/>
    <col min="13831" max="13831" width="10.5703125" style="102" customWidth="1"/>
    <col min="13832" max="13832" width="11.140625" style="102" customWidth="1"/>
    <col min="13833" max="13833" width="20.28515625" style="102" customWidth="1"/>
    <col min="13834" max="13834" width="9.140625" style="102"/>
    <col min="13835" max="13835" width="7.42578125" style="102" customWidth="1"/>
    <col min="13836" max="13836" width="9.140625" style="102"/>
    <col min="13837" max="13837" width="10.5703125" style="102" customWidth="1"/>
    <col min="13838" max="13838" width="12.42578125" style="102" customWidth="1"/>
    <col min="13839" max="13839" width="14.7109375" style="102" customWidth="1"/>
    <col min="13840" max="13840" width="12.7109375" style="102" customWidth="1"/>
    <col min="13841" max="13841" width="13.140625" style="102" customWidth="1"/>
    <col min="13842" max="13842" width="12.85546875" style="102" customWidth="1"/>
    <col min="13843" max="13843" width="11" style="102" customWidth="1"/>
    <col min="13844" max="13844" width="10.5703125" style="102" customWidth="1"/>
    <col min="13845" max="13845" width="11.85546875" style="102" customWidth="1"/>
    <col min="13846" max="13846" width="11.140625" style="102" customWidth="1"/>
    <col min="13847" max="13847" width="14" style="102" customWidth="1"/>
    <col min="13848" max="13848" width="10.5703125" style="102" customWidth="1"/>
    <col min="13849" max="13849" width="13" style="102" customWidth="1"/>
    <col min="13850" max="13850" width="12.85546875" style="102" customWidth="1"/>
    <col min="13851" max="13851" width="15.28515625" style="102" customWidth="1"/>
    <col min="13852" max="14082" width="9.140625" style="102"/>
    <col min="14083" max="14083" width="6" style="102" customWidth="1"/>
    <col min="14084" max="14084" width="4.5703125" style="102" customWidth="1"/>
    <col min="14085" max="14085" width="3.140625" style="102" customWidth="1"/>
    <col min="14086" max="14086" width="45.5703125" style="102" customWidth="1"/>
    <col min="14087" max="14087" width="10.5703125" style="102" customWidth="1"/>
    <col min="14088" max="14088" width="11.140625" style="102" customWidth="1"/>
    <col min="14089" max="14089" width="20.28515625" style="102" customWidth="1"/>
    <col min="14090" max="14090" width="9.140625" style="102"/>
    <col min="14091" max="14091" width="7.42578125" style="102" customWidth="1"/>
    <col min="14092" max="14092" width="9.140625" style="102"/>
    <col min="14093" max="14093" width="10.5703125" style="102" customWidth="1"/>
    <col min="14094" max="14094" width="12.42578125" style="102" customWidth="1"/>
    <col min="14095" max="14095" width="14.7109375" style="102" customWidth="1"/>
    <col min="14096" max="14096" width="12.7109375" style="102" customWidth="1"/>
    <col min="14097" max="14097" width="13.140625" style="102" customWidth="1"/>
    <col min="14098" max="14098" width="12.85546875" style="102" customWidth="1"/>
    <col min="14099" max="14099" width="11" style="102" customWidth="1"/>
    <col min="14100" max="14100" width="10.5703125" style="102" customWidth="1"/>
    <col min="14101" max="14101" width="11.85546875" style="102" customWidth="1"/>
    <col min="14102" max="14102" width="11.140625" style="102" customWidth="1"/>
    <col min="14103" max="14103" width="14" style="102" customWidth="1"/>
    <col min="14104" max="14104" width="10.5703125" style="102" customWidth="1"/>
    <col min="14105" max="14105" width="13" style="102" customWidth="1"/>
    <col min="14106" max="14106" width="12.85546875" style="102" customWidth="1"/>
    <col min="14107" max="14107" width="15.28515625" style="102" customWidth="1"/>
    <col min="14108" max="14338" width="9.140625" style="102"/>
    <col min="14339" max="14339" width="6" style="102" customWidth="1"/>
    <col min="14340" max="14340" width="4.5703125" style="102" customWidth="1"/>
    <col min="14341" max="14341" width="3.140625" style="102" customWidth="1"/>
    <col min="14342" max="14342" width="45.5703125" style="102" customWidth="1"/>
    <col min="14343" max="14343" width="10.5703125" style="102" customWidth="1"/>
    <col min="14344" max="14344" width="11.140625" style="102" customWidth="1"/>
    <col min="14345" max="14345" width="20.28515625" style="102" customWidth="1"/>
    <col min="14346" max="14346" width="9.140625" style="102"/>
    <col min="14347" max="14347" width="7.42578125" style="102" customWidth="1"/>
    <col min="14348" max="14348" width="9.140625" style="102"/>
    <col min="14349" max="14349" width="10.5703125" style="102" customWidth="1"/>
    <col min="14350" max="14350" width="12.42578125" style="102" customWidth="1"/>
    <col min="14351" max="14351" width="14.7109375" style="102" customWidth="1"/>
    <col min="14352" max="14352" width="12.7109375" style="102" customWidth="1"/>
    <col min="14353" max="14353" width="13.140625" style="102" customWidth="1"/>
    <col min="14354" max="14354" width="12.85546875" style="102" customWidth="1"/>
    <col min="14355" max="14355" width="11" style="102" customWidth="1"/>
    <col min="14356" max="14356" width="10.5703125" style="102" customWidth="1"/>
    <col min="14357" max="14357" width="11.85546875" style="102" customWidth="1"/>
    <col min="14358" max="14358" width="11.140625" style="102" customWidth="1"/>
    <col min="14359" max="14359" width="14" style="102" customWidth="1"/>
    <col min="14360" max="14360" width="10.5703125" style="102" customWidth="1"/>
    <col min="14361" max="14361" width="13" style="102" customWidth="1"/>
    <col min="14362" max="14362" width="12.85546875" style="102" customWidth="1"/>
    <col min="14363" max="14363" width="15.28515625" style="102" customWidth="1"/>
    <col min="14364" max="14594" width="9.140625" style="102"/>
    <col min="14595" max="14595" width="6" style="102" customWidth="1"/>
    <col min="14596" max="14596" width="4.5703125" style="102" customWidth="1"/>
    <col min="14597" max="14597" width="3.140625" style="102" customWidth="1"/>
    <col min="14598" max="14598" width="45.5703125" style="102" customWidth="1"/>
    <col min="14599" max="14599" width="10.5703125" style="102" customWidth="1"/>
    <col min="14600" max="14600" width="11.140625" style="102" customWidth="1"/>
    <col min="14601" max="14601" width="20.28515625" style="102" customWidth="1"/>
    <col min="14602" max="14602" width="9.140625" style="102"/>
    <col min="14603" max="14603" width="7.42578125" style="102" customWidth="1"/>
    <col min="14604" max="14604" width="9.140625" style="102"/>
    <col min="14605" max="14605" width="10.5703125" style="102" customWidth="1"/>
    <col min="14606" max="14606" width="12.42578125" style="102" customWidth="1"/>
    <col min="14607" max="14607" width="14.7109375" style="102" customWidth="1"/>
    <col min="14608" max="14608" width="12.7109375" style="102" customWidth="1"/>
    <col min="14609" max="14609" width="13.140625" style="102" customWidth="1"/>
    <col min="14610" max="14610" width="12.85546875" style="102" customWidth="1"/>
    <col min="14611" max="14611" width="11" style="102" customWidth="1"/>
    <col min="14612" max="14612" width="10.5703125" style="102" customWidth="1"/>
    <col min="14613" max="14613" width="11.85546875" style="102" customWidth="1"/>
    <col min="14614" max="14614" width="11.140625" style="102" customWidth="1"/>
    <col min="14615" max="14615" width="14" style="102" customWidth="1"/>
    <col min="14616" max="14616" width="10.5703125" style="102" customWidth="1"/>
    <col min="14617" max="14617" width="13" style="102" customWidth="1"/>
    <col min="14618" max="14618" width="12.85546875" style="102" customWidth="1"/>
    <col min="14619" max="14619" width="15.28515625" style="102" customWidth="1"/>
    <col min="14620" max="14850" width="9.140625" style="102"/>
    <col min="14851" max="14851" width="6" style="102" customWidth="1"/>
    <col min="14852" max="14852" width="4.5703125" style="102" customWidth="1"/>
    <col min="14853" max="14853" width="3.140625" style="102" customWidth="1"/>
    <col min="14854" max="14854" width="45.5703125" style="102" customWidth="1"/>
    <col min="14855" max="14855" width="10.5703125" style="102" customWidth="1"/>
    <col min="14856" max="14856" width="11.140625" style="102" customWidth="1"/>
    <col min="14857" max="14857" width="20.28515625" style="102" customWidth="1"/>
    <col min="14858" max="14858" width="9.140625" style="102"/>
    <col min="14859" max="14859" width="7.42578125" style="102" customWidth="1"/>
    <col min="14860" max="14860" width="9.140625" style="102"/>
    <col min="14861" max="14861" width="10.5703125" style="102" customWidth="1"/>
    <col min="14862" max="14862" width="12.42578125" style="102" customWidth="1"/>
    <col min="14863" max="14863" width="14.7109375" style="102" customWidth="1"/>
    <col min="14864" max="14864" width="12.7109375" style="102" customWidth="1"/>
    <col min="14865" max="14865" width="13.140625" style="102" customWidth="1"/>
    <col min="14866" max="14866" width="12.85546875" style="102" customWidth="1"/>
    <col min="14867" max="14867" width="11" style="102" customWidth="1"/>
    <col min="14868" max="14868" width="10.5703125" style="102" customWidth="1"/>
    <col min="14869" max="14869" width="11.85546875" style="102" customWidth="1"/>
    <col min="14870" max="14870" width="11.140625" style="102" customWidth="1"/>
    <col min="14871" max="14871" width="14" style="102" customWidth="1"/>
    <col min="14872" max="14872" width="10.5703125" style="102" customWidth="1"/>
    <col min="14873" max="14873" width="13" style="102" customWidth="1"/>
    <col min="14874" max="14874" width="12.85546875" style="102" customWidth="1"/>
    <col min="14875" max="14875" width="15.28515625" style="102" customWidth="1"/>
    <col min="14876" max="15106" width="9.140625" style="102"/>
    <col min="15107" max="15107" width="6" style="102" customWidth="1"/>
    <col min="15108" max="15108" width="4.5703125" style="102" customWidth="1"/>
    <col min="15109" max="15109" width="3.140625" style="102" customWidth="1"/>
    <col min="15110" max="15110" width="45.5703125" style="102" customWidth="1"/>
    <col min="15111" max="15111" width="10.5703125" style="102" customWidth="1"/>
    <col min="15112" max="15112" width="11.140625" style="102" customWidth="1"/>
    <col min="15113" max="15113" width="20.28515625" style="102" customWidth="1"/>
    <col min="15114" max="15114" width="9.140625" style="102"/>
    <col min="15115" max="15115" width="7.42578125" style="102" customWidth="1"/>
    <col min="15116" max="15116" width="9.140625" style="102"/>
    <col min="15117" max="15117" width="10.5703125" style="102" customWidth="1"/>
    <col min="15118" max="15118" width="12.42578125" style="102" customWidth="1"/>
    <col min="15119" max="15119" width="14.7109375" style="102" customWidth="1"/>
    <col min="15120" max="15120" width="12.7109375" style="102" customWidth="1"/>
    <col min="15121" max="15121" width="13.140625" style="102" customWidth="1"/>
    <col min="15122" max="15122" width="12.85546875" style="102" customWidth="1"/>
    <col min="15123" max="15123" width="11" style="102" customWidth="1"/>
    <col min="15124" max="15124" width="10.5703125" style="102" customWidth="1"/>
    <col min="15125" max="15125" width="11.85546875" style="102" customWidth="1"/>
    <col min="15126" max="15126" width="11.140625" style="102" customWidth="1"/>
    <col min="15127" max="15127" width="14" style="102" customWidth="1"/>
    <col min="15128" max="15128" width="10.5703125" style="102" customWidth="1"/>
    <col min="15129" max="15129" width="13" style="102" customWidth="1"/>
    <col min="15130" max="15130" width="12.85546875" style="102" customWidth="1"/>
    <col min="15131" max="15131" width="15.28515625" style="102" customWidth="1"/>
    <col min="15132" max="15362" width="9.140625" style="102"/>
    <col min="15363" max="15363" width="6" style="102" customWidth="1"/>
    <col min="15364" max="15364" width="4.5703125" style="102" customWidth="1"/>
    <col min="15365" max="15365" width="3.140625" style="102" customWidth="1"/>
    <col min="15366" max="15366" width="45.5703125" style="102" customWidth="1"/>
    <col min="15367" max="15367" width="10.5703125" style="102" customWidth="1"/>
    <col min="15368" max="15368" width="11.140625" style="102" customWidth="1"/>
    <col min="15369" max="15369" width="20.28515625" style="102" customWidth="1"/>
    <col min="15370" max="15370" width="9.140625" style="102"/>
    <col min="15371" max="15371" width="7.42578125" style="102" customWidth="1"/>
    <col min="15372" max="15372" width="9.140625" style="102"/>
    <col min="15373" max="15373" width="10.5703125" style="102" customWidth="1"/>
    <col min="15374" max="15374" width="12.42578125" style="102" customWidth="1"/>
    <col min="15375" max="15375" width="14.7109375" style="102" customWidth="1"/>
    <col min="15376" max="15376" width="12.7109375" style="102" customWidth="1"/>
    <col min="15377" max="15377" width="13.140625" style="102" customWidth="1"/>
    <col min="15378" max="15378" width="12.85546875" style="102" customWidth="1"/>
    <col min="15379" max="15379" width="11" style="102" customWidth="1"/>
    <col min="15380" max="15380" width="10.5703125" style="102" customWidth="1"/>
    <col min="15381" max="15381" width="11.85546875" style="102" customWidth="1"/>
    <col min="15382" max="15382" width="11.140625" style="102" customWidth="1"/>
    <col min="15383" max="15383" width="14" style="102" customWidth="1"/>
    <col min="15384" max="15384" width="10.5703125" style="102" customWidth="1"/>
    <col min="15385" max="15385" width="13" style="102" customWidth="1"/>
    <col min="15386" max="15386" width="12.85546875" style="102" customWidth="1"/>
    <col min="15387" max="15387" width="15.28515625" style="102" customWidth="1"/>
    <col min="15388" max="15618" width="9.140625" style="102"/>
    <col min="15619" max="15619" width="6" style="102" customWidth="1"/>
    <col min="15620" max="15620" width="4.5703125" style="102" customWidth="1"/>
    <col min="15621" max="15621" width="3.140625" style="102" customWidth="1"/>
    <col min="15622" max="15622" width="45.5703125" style="102" customWidth="1"/>
    <col min="15623" max="15623" width="10.5703125" style="102" customWidth="1"/>
    <col min="15624" max="15624" width="11.140625" style="102" customWidth="1"/>
    <col min="15625" max="15625" width="20.28515625" style="102" customWidth="1"/>
    <col min="15626" max="15626" width="9.140625" style="102"/>
    <col min="15627" max="15627" width="7.42578125" style="102" customWidth="1"/>
    <col min="15628" max="15628" width="9.140625" style="102"/>
    <col min="15629" max="15629" width="10.5703125" style="102" customWidth="1"/>
    <col min="15630" max="15630" width="12.42578125" style="102" customWidth="1"/>
    <col min="15631" max="15631" width="14.7109375" style="102" customWidth="1"/>
    <col min="15632" max="15632" width="12.7109375" style="102" customWidth="1"/>
    <col min="15633" max="15633" width="13.140625" style="102" customWidth="1"/>
    <col min="15634" max="15634" width="12.85546875" style="102" customWidth="1"/>
    <col min="15635" max="15635" width="11" style="102" customWidth="1"/>
    <col min="15636" max="15636" width="10.5703125" style="102" customWidth="1"/>
    <col min="15637" max="15637" width="11.85546875" style="102" customWidth="1"/>
    <col min="15638" max="15638" width="11.140625" style="102" customWidth="1"/>
    <col min="15639" max="15639" width="14" style="102" customWidth="1"/>
    <col min="15640" max="15640" width="10.5703125" style="102" customWidth="1"/>
    <col min="15641" max="15641" width="13" style="102" customWidth="1"/>
    <col min="15642" max="15642" width="12.85546875" style="102" customWidth="1"/>
    <col min="15643" max="15643" width="15.28515625" style="102" customWidth="1"/>
    <col min="15644" max="15874" width="9.140625" style="102"/>
    <col min="15875" max="15875" width="6" style="102" customWidth="1"/>
    <col min="15876" max="15876" width="4.5703125" style="102" customWidth="1"/>
    <col min="15877" max="15877" width="3.140625" style="102" customWidth="1"/>
    <col min="15878" max="15878" width="45.5703125" style="102" customWidth="1"/>
    <col min="15879" max="15879" width="10.5703125" style="102" customWidth="1"/>
    <col min="15880" max="15880" width="11.140625" style="102" customWidth="1"/>
    <col min="15881" max="15881" width="20.28515625" style="102" customWidth="1"/>
    <col min="15882" max="15882" width="9.140625" style="102"/>
    <col min="15883" max="15883" width="7.42578125" style="102" customWidth="1"/>
    <col min="15884" max="15884" width="9.140625" style="102"/>
    <col min="15885" max="15885" width="10.5703125" style="102" customWidth="1"/>
    <col min="15886" max="15886" width="12.42578125" style="102" customWidth="1"/>
    <col min="15887" max="15887" width="14.7109375" style="102" customWidth="1"/>
    <col min="15888" max="15888" width="12.7109375" style="102" customWidth="1"/>
    <col min="15889" max="15889" width="13.140625" style="102" customWidth="1"/>
    <col min="15890" max="15890" width="12.85546875" style="102" customWidth="1"/>
    <col min="15891" max="15891" width="11" style="102" customWidth="1"/>
    <col min="15892" max="15892" width="10.5703125" style="102" customWidth="1"/>
    <col min="15893" max="15893" width="11.85546875" style="102" customWidth="1"/>
    <col min="15894" max="15894" width="11.140625" style="102" customWidth="1"/>
    <col min="15895" max="15895" width="14" style="102" customWidth="1"/>
    <col min="15896" max="15896" width="10.5703125" style="102" customWidth="1"/>
    <col min="15897" max="15897" width="13" style="102" customWidth="1"/>
    <col min="15898" max="15898" width="12.85546875" style="102" customWidth="1"/>
    <col min="15899" max="15899" width="15.28515625" style="102" customWidth="1"/>
    <col min="15900" max="16130" width="9.140625" style="102"/>
    <col min="16131" max="16131" width="6" style="102" customWidth="1"/>
    <col min="16132" max="16132" width="4.5703125" style="102" customWidth="1"/>
    <col min="16133" max="16133" width="3.140625" style="102" customWidth="1"/>
    <col min="16134" max="16134" width="45.5703125" style="102" customWidth="1"/>
    <col min="16135" max="16135" width="10.5703125" style="102" customWidth="1"/>
    <col min="16136" max="16136" width="11.140625" style="102" customWidth="1"/>
    <col min="16137" max="16137" width="20.28515625" style="102" customWidth="1"/>
    <col min="16138" max="16138" width="9.140625" style="102"/>
    <col min="16139" max="16139" width="7.42578125" style="102" customWidth="1"/>
    <col min="16140" max="16140" width="9.140625" style="102"/>
    <col min="16141" max="16141" width="10.5703125" style="102" customWidth="1"/>
    <col min="16142" max="16142" width="12.42578125" style="102" customWidth="1"/>
    <col min="16143" max="16143" width="14.7109375" style="102" customWidth="1"/>
    <col min="16144" max="16144" width="12.7109375" style="102" customWidth="1"/>
    <col min="16145" max="16145" width="13.140625" style="102" customWidth="1"/>
    <col min="16146" max="16146" width="12.85546875" style="102" customWidth="1"/>
    <col min="16147" max="16147" width="11" style="102" customWidth="1"/>
    <col min="16148" max="16148" width="10.5703125" style="102" customWidth="1"/>
    <col min="16149" max="16149" width="11.85546875" style="102" customWidth="1"/>
    <col min="16150" max="16150" width="11.140625" style="102" customWidth="1"/>
    <col min="16151" max="16151" width="14" style="102" customWidth="1"/>
    <col min="16152" max="16152" width="10.5703125" style="102" customWidth="1"/>
    <col min="16153" max="16153" width="13" style="102" customWidth="1"/>
    <col min="16154" max="16154" width="12.85546875" style="102" customWidth="1"/>
    <col min="16155" max="16155" width="15.28515625" style="102" customWidth="1"/>
    <col min="16156" max="16384" width="9.140625" style="102"/>
  </cols>
  <sheetData>
    <row r="1" spans="1:28" x14ac:dyDescent="0.3">
      <c r="A1" s="355" t="s">
        <v>87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</row>
    <row r="2" spans="1:28" x14ac:dyDescent="0.3">
      <c r="A2" s="355" t="s">
        <v>133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</row>
    <row r="3" spans="1:28" x14ac:dyDescent="0.3">
      <c r="A3" s="355" t="s">
        <v>134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</row>
    <row r="4" spans="1:28" ht="17.25" thickBot="1" x14ac:dyDescent="0.35">
      <c r="A4" s="104"/>
      <c r="B4" s="104"/>
      <c r="C4" s="104"/>
      <c r="D4" s="105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6"/>
    </row>
    <row r="5" spans="1:28" ht="21.95" customHeight="1" x14ac:dyDescent="0.3">
      <c r="A5" s="389" t="s">
        <v>1</v>
      </c>
      <c r="B5" s="362" t="s">
        <v>55</v>
      </c>
      <c r="C5" s="363"/>
      <c r="D5" s="364"/>
      <c r="E5" s="395" t="s">
        <v>95</v>
      </c>
      <c r="F5" s="356" t="s">
        <v>78</v>
      </c>
      <c r="G5" s="357"/>
      <c r="H5" s="357"/>
      <c r="I5" s="357"/>
      <c r="J5" s="357"/>
      <c r="K5" s="357"/>
      <c r="L5" s="357"/>
      <c r="M5" s="357"/>
      <c r="N5" s="357"/>
      <c r="O5" s="357"/>
      <c r="P5" s="358"/>
      <c r="Q5" s="356" t="s">
        <v>109</v>
      </c>
      <c r="R5" s="357"/>
      <c r="S5" s="357"/>
      <c r="T5" s="357"/>
      <c r="U5" s="357"/>
      <c r="V5" s="357"/>
      <c r="W5" s="357"/>
      <c r="X5" s="357"/>
      <c r="Y5" s="357"/>
      <c r="Z5" s="357"/>
      <c r="AA5" s="358"/>
      <c r="AB5" s="371" t="s">
        <v>83</v>
      </c>
    </row>
    <row r="6" spans="1:28" ht="35.25" customHeight="1" x14ac:dyDescent="0.3">
      <c r="A6" s="398"/>
      <c r="B6" s="365"/>
      <c r="C6" s="366"/>
      <c r="D6" s="367"/>
      <c r="E6" s="401"/>
      <c r="F6" s="408" t="s">
        <v>56</v>
      </c>
      <c r="G6" s="409"/>
      <c r="H6" s="409"/>
      <c r="I6" s="403" t="s">
        <v>77</v>
      </c>
      <c r="J6" s="404"/>
      <c r="K6" s="404"/>
      <c r="L6" s="404"/>
      <c r="M6" s="404"/>
      <c r="N6" s="404"/>
      <c r="O6" s="400" t="s">
        <v>149</v>
      </c>
      <c r="P6" s="400" t="s">
        <v>57</v>
      </c>
      <c r="Q6" s="408" t="s">
        <v>56</v>
      </c>
      <c r="R6" s="409"/>
      <c r="S6" s="409"/>
      <c r="T6" s="403" t="s">
        <v>77</v>
      </c>
      <c r="U6" s="404"/>
      <c r="V6" s="404"/>
      <c r="W6" s="404"/>
      <c r="X6" s="404"/>
      <c r="Y6" s="404"/>
      <c r="Z6" s="400" t="s">
        <v>257</v>
      </c>
      <c r="AA6" s="400" t="s">
        <v>57</v>
      </c>
      <c r="AB6" s="372"/>
    </row>
    <row r="7" spans="1:28" ht="49.5" customHeight="1" x14ac:dyDescent="0.3">
      <c r="A7" s="398"/>
      <c r="B7" s="365"/>
      <c r="C7" s="366"/>
      <c r="D7" s="367"/>
      <c r="E7" s="401"/>
      <c r="F7" s="252" t="s">
        <v>2</v>
      </c>
      <c r="G7" s="397" t="s">
        <v>5</v>
      </c>
      <c r="H7" s="397"/>
      <c r="I7" s="408" t="s">
        <v>90</v>
      </c>
      <c r="J7" s="409"/>
      <c r="K7" s="410"/>
      <c r="L7" s="400" t="s">
        <v>53</v>
      </c>
      <c r="M7" s="400" t="s">
        <v>54</v>
      </c>
      <c r="N7" s="400" t="s">
        <v>76</v>
      </c>
      <c r="O7" s="401"/>
      <c r="P7" s="401"/>
      <c r="Q7" s="252" t="s">
        <v>2</v>
      </c>
      <c r="R7" s="397" t="s">
        <v>5</v>
      </c>
      <c r="S7" s="397"/>
      <c r="T7" s="408" t="s">
        <v>90</v>
      </c>
      <c r="U7" s="409"/>
      <c r="V7" s="410"/>
      <c r="W7" s="400" t="s">
        <v>53</v>
      </c>
      <c r="X7" s="400" t="s">
        <v>54</v>
      </c>
      <c r="Y7" s="400" t="s">
        <v>76</v>
      </c>
      <c r="Z7" s="401"/>
      <c r="AA7" s="401"/>
      <c r="AB7" s="372"/>
    </row>
    <row r="8" spans="1:28" ht="15" customHeight="1" x14ac:dyDescent="0.3">
      <c r="A8" s="398"/>
      <c r="B8" s="365"/>
      <c r="C8" s="366"/>
      <c r="D8" s="367"/>
      <c r="E8" s="401"/>
      <c r="F8" s="397" t="s">
        <v>89</v>
      </c>
      <c r="G8" s="397" t="s">
        <v>88</v>
      </c>
      <c r="H8" s="397" t="s">
        <v>82</v>
      </c>
      <c r="I8" s="401" t="s">
        <v>91</v>
      </c>
      <c r="J8" s="401" t="s">
        <v>92</v>
      </c>
      <c r="K8" s="401" t="s">
        <v>93</v>
      </c>
      <c r="L8" s="401"/>
      <c r="M8" s="401"/>
      <c r="N8" s="401"/>
      <c r="O8" s="401"/>
      <c r="P8" s="401"/>
      <c r="Q8" s="397" t="s">
        <v>89</v>
      </c>
      <c r="R8" s="397" t="s">
        <v>88</v>
      </c>
      <c r="S8" s="397" t="s">
        <v>82</v>
      </c>
      <c r="T8" s="401" t="s">
        <v>91</v>
      </c>
      <c r="U8" s="401" t="s">
        <v>92</v>
      </c>
      <c r="V8" s="401" t="s">
        <v>93</v>
      </c>
      <c r="W8" s="401"/>
      <c r="X8" s="401"/>
      <c r="Y8" s="401"/>
      <c r="Z8" s="401"/>
      <c r="AA8" s="401"/>
      <c r="AB8" s="372"/>
    </row>
    <row r="9" spans="1:28" ht="21" customHeight="1" x14ac:dyDescent="0.3">
      <c r="A9" s="398"/>
      <c r="B9" s="365"/>
      <c r="C9" s="366"/>
      <c r="D9" s="367"/>
      <c r="E9" s="401"/>
      <c r="F9" s="397"/>
      <c r="G9" s="397"/>
      <c r="H9" s="397"/>
      <c r="I9" s="401"/>
      <c r="J9" s="401"/>
      <c r="K9" s="401"/>
      <c r="L9" s="401"/>
      <c r="M9" s="401"/>
      <c r="N9" s="401"/>
      <c r="O9" s="401"/>
      <c r="P9" s="401"/>
      <c r="Q9" s="397"/>
      <c r="R9" s="397"/>
      <c r="S9" s="397"/>
      <c r="T9" s="401"/>
      <c r="U9" s="401"/>
      <c r="V9" s="401"/>
      <c r="W9" s="401"/>
      <c r="X9" s="401"/>
      <c r="Y9" s="401"/>
      <c r="Z9" s="401"/>
      <c r="AA9" s="401"/>
      <c r="AB9" s="372"/>
    </row>
    <row r="10" spans="1:28" ht="20.25" customHeight="1" thickBot="1" x14ac:dyDescent="0.35">
      <c r="A10" s="399"/>
      <c r="B10" s="368"/>
      <c r="C10" s="369"/>
      <c r="D10" s="370"/>
      <c r="E10" s="402"/>
      <c r="F10" s="108" t="s">
        <v>79</v>
      </c>
      <c r="G10" s="108" t="s">
        <v>80</v>
      </c>
      <c r="H10" s="108" t="s">
        <v>81</v>
      </c>
      <c r="I10" s="402"/>
      <c r="J10" s="402"/>
      <c r="K10" s="402"/>
      <c r="L10" s="402"/>
      <c r="M10" s="402"/>
      <c r="N10" s="402"/>
      <c r="O10" s="402"/>
      <c r="P10" s="402"/>
      <c r="Q10" s="108" t="s">
        <v>79</v>
      </c>
      <c r="R10" s="108" t="s">
        <v>80</v>
      </c>
      <c r="S10" s="108" t="s">
        <v>81</v>
      </c>
      <c r="T10" s="402"/>
      <c r="U10" s="402"/>
      <c r="V10" s="402"/>
      <c r="W10" s="402"/>
      <c r="X10" s="402"/>
      <c r="Y10" s="402"/>
      <c r="Z10" s="402"/>
      <c r="AA10" s="402"/>
      <c r="AB10" s="373"/>
    </row>
    <row r="11" spans="1:28" ht="18" thickTop="1" thickBot="1" x14ac:dyDescent="0.35">
      <c r="A11" s="109">
        <v>1</v>
      </c>
      <c r="B11" s="405">
        <v>2</v>
      </c>
      <c r="C11" s="406"/>
      <c r="D11" s="407"/>
      <c r="E11" s="253">
        <v>3</v>
      </c>
      <c r="F11" s="253">
        <v>4</v>
      </c>
      <c r="G11" s="253">
        <v>5</v>
      </c>
      <c r="H11" s="253">
        <v>6</v>
      </c>
      <c r="I11" s="253">
        <v>8</v>
      </c>
      <c r="J11" s="253">
        <v>9</v>
      </c>
      <c r="K11" s="253">
        <v>10</v>
      </c>
      <c r="L11" s="253">
        <v>11</v>
      </c>
      <c r="M11" s="253">
        <v>12</v>
      </c>
      <c r="N11" s="253">
        <v>13</v>
      </c>
      <c r="O11" s="253">
        <v>14</v>
      </c>
      <c r="P11" s="253">
        <v>15</v>
      </c>
      <c r="Q11" s="253">
        <v>16</v>
      </c>
      <c r="R11" s="253">
        <v>17</v>
      </c>
      <c r="S11" s="253">
        <v>18</v>
      </c>
      <c r="T11" s="253">
        <v>20</v>
      </c>
      <c r="U11" s="253">
        <v>21</v>
      </c>
      <c r="V11" s="253">
        <v>22</v>
      </c>
      <c r="W11" s="253">
        <v>23</v>
      </c>
      <c r="X11" s="253">
        <v>24</v>
      </c>
      <c r="Y11" s="253">
        <v>25</v>
      </c>
      <c r="Z11" s="253">
        <v>26</v>
      </c>
      <c r="AA11" s="253">
        <v>27</v>
      </c>
      <c r="AB11" s="111">
        <v>28</v>
      </c>
    </row>
    <row r="12" spans="1:28" ht="18" thickTop="1" thickBot="1" x14ac:dyDescent="0.35">
      <c r="A12" s="112"/>
      <c r="B12" s="383" t="s">
        <v>58</v>
      </c>
      <c r="C12" s="384"/>
      <c r="D12" s="385"/>
      <c r="E12" s="113">
        <f t="shared" ref="E12:AB12" si="0">SUM(E13:E34)</f>
        <v>0</v>
      </c>
      <c r="F12" s="113">
        <f t="shared" si="0"/>
        <v>0</v>
      </c>
      <c r="G12" s="113">
        <f t="shared" si="0"/>
        <v>0</v>
      </c>
      <c r="H12" s="113">
        <f t="shared" si="0"/>
        <v>0</v>
      </c>
      <c r="I12" s="113">
        <f t="shared" si="0"/>
        <v>0</v>
      </c>
      <c r="J12" s="113">
        <f t="shared" si="0"/>
        <v>0</v>
      </c>
      <c r="K12" s="113">
        <f t="shared" si="0"/>
        <v>0</v>
      </c>
      <c r="L12" s="113">
        <f t="shared" si="0"/>
        <v>0</v>
      </c>
      <c r="M12" s="113">
        <f t="shared" si="0"/>
        <v>0</v>
      </c>
      <c r="N12" s="113">
        <f t="shared" si="0"/>
        <v>0</v>
      </c>
      <c r="O12" s="113">
        <f t="shared" si="0"/>
        <v>0</v>
      </c>
      <c r="P12" s="113">
        <f t="shared" si="0"/>
        <v>0</v>
      </c>
      <c r="Q12" s="113">
        <f t="shared" si="0"/>
        <v>0</v>
      </c>
      <c r="R12" s="113">
        <f t="shared" si="0"/>
        <v>0</v>
      </c>
      <c r="S12" s="113">
        <f t="shared" si="0"/>
        <v>0</v>
      </c>
      <c r="T12" s="113">
        <f t="shared" si="0"/>
        <v>0</v>
      </c>
      <c r="U12" s="113">
        <f t="shared" si="0"/>
        <v>0</v>
      </c>
      <c r="V12" s="113">
        <f t="shared" si="0"/>
        <v>0</v>
      </c>
      <c r="W12" s="113">
        <f t="shared" si="0"/>
        <v>0</v>
      </c>
      <c r="X12" s="113">
        <f t="shared" si="0"/>
        <v>0</v>
      </c>
      <c r="Y12" s="113">
        <f t="shared" si="0"/>
        <v>0</v>
      </c>
      <c r="Z12" s="113">
        <f t="shared" si="0"/>
        <v>0</v>
      </c>
      <c r="AA12" s="113">
        <f t="shared" si="0"/>
        <v>0</v>
      </c>
      <c r="AB12" s="114">
        <f t="shared" si="0"/>
        <v>0</v>
      </c>
    </row>
    <row r="13" spans="1:28" ht="17.25" thickTop="1" x14ac:dyDescent="0.3">
      <c r="A13" s="115" t="s">
        <v>59</v>
      </c>
      <c r="B13" s="254">
        <v>1</v>
      </c>
      <c r="C13" s="163" t="s">
        <v>60</v>
      </c>
      <c r="D13" s="255"/>
      <c r="E13" s="256"/>
      <c r="F13" s="120"/>
      <c r="G13" s="120"/>
      <c r="H13" s="120"/>
      <c r="I13" s="121"/>
      <c r="J13" s="121"/>
      <c r="K13" s="121"/>
      <c r="L13" s="121"/>
      <c r="M13" s="121"/>
      <c r="N13" s="121"/>
      <c r="O13" s="121"/>
      <c r="P13" s="121"/>
      <c r="Q13" s="120"/>
      <c r="R13" s="120"/>
      <c r="S13" s="120"/>
      <c r="T13" s="121"/>
      <c r="U13" s="121"/>
      <c r="V13" s="121"/>
      <c r="W13" s="121"/>
      <c r="X13" s="121"/>
      <c r="Y13" s="121"/>
      <c r="Z13" s="121"/>
      <c r="AA13" s="121"/>
      <c r="AB13" s="122"/>
    </row>
    <row r="14" spans="1:28" x14ac:dyDescent="0.3">
      <c r="A14" s="115"/>
      <c r="B14" s="257"/>
      <c r="C14" s="140" t="s">
        <v>3</v>
      </c>
      <c r="D14" s="146" t="s">
        <v>61</v>
      </c>
      <c r="E14" s="258"/>
      <c r="F14" s="120"/>
      <c r="G14" s="120"/>
      <c r="H14" s="120"/>
      <c r="I14" s="121"/>
      <c r="J14" s="121"/>
      <c r="K14" s="121"/>
      <c r="L14" s="121"/>
      <c r="M14" s="121"/>
      <c r="N14" s="121"/>
      <c r="O14" s="121"/>
      <c r="P14" s="121">
        <f>SUM(F14:O14)</f>
        <v>0</v>
      </c>
      <c r="Q14" s="120"/>
      <c r="R14" s="120"/>
      <c r="S14" s="120"/>
      <c r="T14" s="121"/>
      <c r="U14" s="121"/>
      <c r="V14" s="121"/>
      <c r="W14" s="121"/>
      <c r="X14" s="121"/>
      <c r="Y14" s="121"/>
      <c r="Z14" s="121"/>
      <c r="AA14" s="121">
        <f t="shared" ref="AA14:AA34" si="1">SUM(Q14:Z14)</f>
        <v>0</v>
      </c>
      <c r="AB14" s="122"/>
    </row>
    <row r="15" spans="1:28" x14ac:dyDescent="0.3">
      <c r="A15" s="115"/>
      <c r="B15" s="257"/>
      <c r="C15" s="140" t="s">
        <v>4</v>
      </c>
      <c r="D15" s="146" t="s">
        <v>62</v>
      </c>
      <c r="E15" s="258"/>
      <c r="F15" s="120"/>
      <c r="G15" s="120"/>
      <c r="H15" s="120"/>
      <c r="I15" s="121"/>
      <c r="J15" s="121"/>
      <c r="K15" s="121"/>
      <c r="L15" s="121"/>
      <c r="M15" s="121"/>
      <c r="N15" s="121"/>
      <c r="O15" s="121"/>
      <c r="P15" s="121">
        <f>SUM(F15:O15)</f>
        <v>0</v>
      </c>
      <c r="Q15" s="120"/>
      <c r="R15" s="120"/>
      <c r="S15" s="120"/>
      <c r="T15" s="121"/>
      <c r="U15" s="121"/>
      <c r="V15" s="121"/>
      <c r="W15" s="121"/>
      <c r="X15" s="121"/>
      <c r="Y15" s="121"/>
      <c r="Z15" s="121"/>
      <c r="AA15" s="121">
        <f t="shared" si="1"/>
        <v>0</v>
      </c>
      <c r="AB15" s="122"/>
    </row>
    <row r="16" spans="1:28" x14ac:dyDescent="0.3">
      <c r="A16" s="115"/>
      <c r="B16" s="257"/>
      <c r="C16" s="140" t="s">
        <v>6</v>
      </c>
      <c r="D16" s="146" t="s">
        <v>63</v>
      </c>
      <c r="E16" s="258"/>
      <c r="F16" s="120"/>
      <c r="G16" s="120"/>
      <c r="H16" s="120"/>
      <c r="I16" s="121"/>
      <c r="J16" s="121"/>
      <c r="K16" s="121"/>
      <c r="L16" s="121"/>
      <c r="M16" s="121"/>
      <c r="N16" s="121"/>
      <c r="O16" s="121"/>
      <c r="P16" s="121">
        <f>SUM(F16:O16)</f>
        <v>0</v>
      </c>
      <c r="Q16" s="120"/>
      <c r="R16" s="120"/>
      <c r="S16" s="120"/>
      <c r="T16" s="121"/>
      <c r="U16" s="121"/>
      <c r="V16" s="121"/>
      <c r="W16" s="121"/>
      <c r="X16" s="121"/>
      <c r="Y16" s="121"/>
      <c r="Z16" s="121"/>
      <c r="AA16" s="121">
        <f t="shared" si="1"/>
        <v>0</v>
      </c>
      <c r="AB16" s="122"/>
    </row>
    <row r="17" spans="1:28" x14ac:dyDescent="0.3">
      <c r="A17" s="115"/>
      <c r="B17" s="257"/>
      <c r="C17" s="140" t="s">
        <v>7</v>
      </c>
      <c r="D17" s="146" t="s">
        <v>64</v>
      </c>
      <c r="E17" s="258"/>
      <c r="F17" s="120"/>
      <c r="G17" s="120"/>
      <c r="H17" s="120"/>
      <c r="I17" s="121"/>
      <c r="J17" s="121"/>
      <c r="K17" s="121"/>
      <c r="L17" s="121"/>
      <c r="M17" s="121"/>
      <c r="N17" s="121"/>
      <c r="O17" s="121"/>
      <c r="P17" s="121">
        <f>SUM(F17:O17)</f>
        <v>0</v>
      </c>
      <c r="Q17" s="120"/>
      <c r="R17" s="120"/>
      <c r="S17" s="120"/>
      <c r="T17" s="121"/>
      <c r="U17" s="121"/>
      <c r="V17" s="121"/>
      <c r="W17" s="121"/>
      <c r="X17" s="121"/>
      <c r="Y17" s="121"/>
      <c r="Z17" s="121"/>
      <c r="AA17" s="121">
        <f t="shared" si="1"/>
        <v>0</v>
      </c>
      <c r="AB17" s="122"/>
    </row>
    <row r="18" spans="1:28" x14ac:dyDescent="0.3">
      <c r="A18" s="115"/>
      <c r="B18" s="257"/>
      <c r="C18" s="140"/>
      <c r="D18" s="141"/>
      <c r="E18" s="258"/>
      <c r="F18" s="120"/>
      <c r="G18" s="120"/>
      <c r="H18" s="120"/>
      <c r="I18" s="121"/>
      <c r="J18" s="121"/>
      <c r="K18" s="121"/>
      <c r="L18" s="121"/>
      <c r="M18" s="121"/>
      <c r="N18" s="121"/>
      <c r="O18" s="121"/>
      <c r="P18" s="121"/>
      <c r="Q18" s="120"/>
      <c r="R18" s="120"/>
      <c r="S18" s="120"/>
      <c r="T18" s="121"/>
      <c r="U18" s="121"/>
      <c r="V18" s="121"/>
      <c r="W18" s="121"/>
      <c r="X18" s="121"/>
      <c r="Y18" s="121"/>
      <c r="Z18" s="121"/>
      <c r="AA18" s="121"/>
      <c r="AB18" s="122"/>
    </row>
    <row r="19" spans="1:28" x14ac:dyDescent="0.3">
      <c r="A19" s="130"/>
      <c r="B19" s="257">
        <v>2</v>
      </c>
      <c r="C19" s="140" t="s">
        <v>65</v>
      </c>
      <c r="D19" s="141"/>
      <c r="E19" s="259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3"/>
      <c r="R19" s="143"/>
      <c r="S19" s="143"/>
      <c r="T19" s="144"/>
      <c r="U19" s="144"/>
      <c r="V19" s="144"/>
      <c r="W19" s="144"/>
      <c r="X19" s="144"/>
      <c r="Y19" s="144"/>
      <c r="Z19" s="144"/>
      <c r="AA19" s="144"/>
      <c r="AB19" s="145"/>
    </row>
    <row r="20" spans="1:28" x14ac:dyDescent="0.3">
      <c r="A20" s="130"/>
      <c r="B20" s="257"/>
      <c r="C20" s="140" t="s">
        <v>3</v>
      </c>
      <c r="D20" s="146" t="s">
        <v>66</v>
      </c>
      <c r="E20" s="259"/>
      <c r="F20" s="143"/>
      <c r="G20" s="143"/>
      <c r="H20" s="143"/>
      <c r="I20" s="144"/>
      <c r="J20" s="144"/>
      <c r="K20" s="144"/>
      <c r="L20" s="144"/>
      <c r="M20" s="144"/>
      <c r="N20" s="144"/>
      <c r="O20" s="144"/>
      <c r="P20" s="144">
        <f>SUM(F20:O20)</f>
        <v>0</v>
      </c>
      <c r="Q20" s="143"/>
      <c r="R20" s="143"/>
      <c r="S20" s="143"/>
      <c r="T20" s="144"/>
      <c r="U20" s="144"/>
      <c r="V20" s="144"/>
      <c r="W20" s="144"/>
      <c r="X20" s="144"/>
      <c r="Y20" s="144"/>
      <c r="Z20" s="144"/>
      <c r="AA20" s="144">
        <f t="shared" si="1"/>
        <v>0</v>
      </c>
      <c r="AB20" s="145"/>
    </row>
    <row r="21" spans="1:28" x14ac:dyDescent="0.3">
      <c r="A21" s="130"/>
      <c r="B21" s="257"/>
      <c r="C21" s="140" t="s">
        <v>4</v>
      </c>
      <c r="D21" s="146" t="s">
        <v>67</v>
      </c>
      <c r="E21" s="259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>
        <f>SUM(F21:O21)</f>
        <v>0</v>
      </c>
      <c r="Q21" s="143"/>
      <c r="R21" s="143"/>
      <c r="S21" s="143"/>
      <c r="T21" s="144"/>
      <c r="U21" s="144"/>
      <c r="V21" s="144"/>
      <c r="W21" s="144"/>
      <c r="X21" s="144"/>
      <c r="Y21" s="144"/>
      <c r="Z21" s="144"/>
      <c r="AA21" s="144">
        <f t="shared" si="1"/>
        <v>0</v>
      </c>
      <c r="AB21" s="145"/>
    </row>
    <row r="22" spans="1:28" x14ac:dyDescent="0.3">
      <c r="A22" s="130"/>
      <c r="B22" s="257"/>
      <c r="C22" s="140" t="s">
        <v>6</v>
      </c>
      <c r="D22" s="146" t="s">
        <v>68</v>
      </c>
      <c r="E22" s="258"/>
      <c r="F22" s="120"/>
      <c r="G22" s="120"/>
      <c r="H22" s="120"/>
      <c r="I22" s="121"/>
      <c r="J22" s="121"/>
      <c r="K22" s="121"/>
      <c r="L22" s="121"/>
      <c r="M22" s="121"/>
      <c r="N22" s="121"/>
      <c r="O22" s="121"/>
      <c r="P22" s="121">
        <f>SUM(F22:O22)</f>
        <v>0</v>
      </c>
      <c r="Q22" s="120"/>
      <c r="R22" s="120"/>
      <c r="S22" s="120"/>
      <c r="T22" s="121"/>
      <c r="U22" s="121"/>
      <c r="V22" s="121"/>
      <c r="W22" s="121"/>
      <c r="X22" s="121"/>
      <c r="Y22" s="121"/>
      <c r="Z22" s="121"/>
      <c r="AA22" s="121">
        <f t="shared" si="1"/>
        <v>0</v>
      </c>
      <c r="AB22" s="122"/>
    </row>
    <row r="23" spans="1:28" x14ac:dyDescent="0.3">
      <c r="A23" s="130"/>
      <c r="B23" s="257"/>
      <c r="C23" s="140" t="s">
        <v>7</v>
      </c>
      <c r="D23" s="146" t="s">
        <v>69</v>
      </c>
      <c r="E23" s="259"/>
      <c r="F23" s="143"/>
      <c r="G23" s="143"/>
      <c r="H23" s="143"/>
      <c r="I23" s="144"/>
      <c r="J23" s="144"/>
      <c r="K23" s="144"/>
      <c r="L23" s="144"/>
      <c r="M23" s="144"/>
      <c r="N23" s="144"/>
      <c r="O23" s="144"/>
      <c r="P23" s="144">
        <f>SUM(F23:O23)</f>
        <v>0</v>
      </c>
      <c r="Q23" s="143"/>
      <c r="R23" s="143"/>
      <c r="S23" s="143"/>
      <c r="T23" s="144"/>
      <c r="U23" s="144"/>
      <c r="V23" s="144"/>
      <c r="W23" s="144"/>
      <c r="X23" s="144"/>
      <c r="Y23" s="144"/>
      <c r="Z23" s="144"/>
      <c r="AA23" s="144">
        <f t="shared" si="1"/>
        <v>0</v>
      </c>
      <c r="AB23" s="145"/>
    </row>
    <row r="24" spans="1:28" x14ac:dyDescent="0.3">
      <c r="A24" s="130"/>
      <c r="B24" s="257"/>
      <c r="C24" s="140"/>
      <c r="D24" s="146"/>
      <c r="E24" s="259"/>
      <c r="F24" s="143"/>
      <c r="G24" s="143"/>
      <c r="H24" s="143"/>
      <c r="I24" s="144"/>
      <c r="J24" s="144"/>
      <c r="K24" s="144"/>
      <c r="L24" s="144"/>
      <c r="M24" s="144"/>
      <c r="N24" s="144"/>
      <c r="O24" s="144"/>
      <c r="P24" s="144"/>
      <c r="Q24" s="143"/>
      <c r="R24" s="143"/>
      <c r="S24" s="143"/>
      <c r="T24" s="144"/>
      <c r="U24" s="144"/>
      <c r="V24" s="144"/>
      <c r="W24" s="144"/>
      <c r="X24" s="144"/>
      <c r="Y24" s="144"/>
      <c r="Z24" s="144"/>
      <c r="AA24" s="144"/>
      <c r="AB24" s="145"/>
    </row>
    <row r="25" spans="1:28" x14ac:dyDescent="0.3">
      <c r="A25" s="130" t="s">
        <v>70</v>
      </c>
      <c r="B25" s="260" t="s">
        <v>96</v>
      </c>
      <c r="C25" s="140"/>
      <c r="D25" s="141"/>
      <c r="E25" s="259"/>
      <c r="F25" s="143"/>
      <c r="G25" s="143"/>
      <c r="H25" s="143"/>
      <c r="I25" s="144"/>
      <c r="J25" s="144"/>
      <c r="K25" s="144"/>
      <c r="L25" s="144"/>
      <c r="M25" s="144"/>
      <c r="N25" s="144"/>
      <c r="O25" s="144"/>
      <c r="P25" s="144"/>
      <c r="Q25" s="143"/>
      <c r="R25" s="143"/>
      <c r="S25" s="143"/>
      <c r="T25" s="144"/>
      <c r="U25" s="144"/>
      <c r="V25" s="144"/>
      <c r="W25" s="144"/>
      <c r="X25" s="144"/>
      <c r="Y25" s="144"/>
      <c r="Z25" s="144"/>
      <c r="AA25" s="144"/>
      <c r="AB25" s="145"/>
    </row>
    <row r="26" spans="1:28" x14ac:dyDescent="0.3">
      <c r="A26" s="130"/>
      <c r="B26" s="257">
        <v>1</v>
      </c>
      <c r="C26" s="140" t="s">
        <v>71</v>
      </c>
      <c r="D26" s="141"/>
      <c r="E26" s="261"/>
      <c r="F26" s="148"/>
      <c r="G26" s="148"/>
      <c r="H26" s="148"/>
      <c r="I26" s="149"/>
      <c r="J26" s="149"/>
      <c r="K26" s="149"/>
      <c r="L26" s="149"/>
      <c r="M26" s="149"/>
      <c r="N26" s="149"/>
      <c r="O26" s="149"/>
      <c r="P26" s="149"/>
      <c r="Q26" s="148"/>
      <c r="R26" s="148"/>
      <c r="S26" s="148"/>
      <c r="T26" s="149"/>
      <c r="U26" s="149"/>
      <c r="V26" s="149"/>
      <c r="W26" s="149"/>
      <c r="X26" s="149"/>
      <c r="Y26" s="149"/>
      <c r="Z26" s="149"/>
      <c r="AA26" s="149"/>
      <c r="AB26" s="129"/>
    </row>
    <row r="27" spans="1:28" x14ac:dyDescent="0.3">
      <c r="A27" s="130"/>
      <c r="B27" s="257"/>
      <c r="C27" s="140" t="s">
        <v>3</v>
      </c>
      <c r="D27" s="141" t="s">
        <v>84</v>
      </c>
      <c r="E27" s="259"/>
      <c r="F27" s="143"/>
      <c r="G27" s="143"/>
      <c r="H27" s="143"/>
      <c r="I27" s="144"/>
      <c r="J27" s="144"/>
      <c r="K27" s="144"/>
      <c r="L27" s="144"/>
      <c r="M27" s="144"/>
      <c r="N27" s="144"/>
      <c r="O27" s="144"/>
      <c r="P27" s="144">
        <f>SUM(F27:O27)</f>
        <v>0</v>
      </c>
      <c r="Q27" s="143"/>
      <c r="R27" s="143"/>
      <c r="S27" s="143"/>
      <c r="T27" s="144"/>
      <c r="U27" s="144"/>
      <c r="V27" s="144"/>
      <c r="W27" s="144"/>
      <c r="X27" s="144"/>
      <c r="Y27" s="144"/>
      <c r="Z27" s="144"/>
      <c r="AA27" s="144">
        <f t="shared" si="1"/>
        <v>0</v>
      </c>
      <c r="AB27" s="145"/>
    </row>
    <row r="28" spans="1:28" x14ac:dyDescent="0.3">
      <c r="A28" s="130"/>
      <c r="B28" s="257"/>
      <c r="C28" s="140" t="s">
        <v>4</v>
      </c>
      <c r="D28" s="141" t="s">
        <v>85</v>
      </c>
      <c r="E28" s="261"/>
      <c r="F28" s="148"/>
      <c r="G28" s="148"/>
      <c r="H28" s="148"/>
      <c r="I28" s="149"/>
      <c r="J28" s="149"/>
      <c r="K28" s="149"/>
      <c r="L28" s="149"/>
      <c r="M28" s="149"/>
      <c r="N28" s="149"/>
      <c r="O28" s="149"/>
      <c r="P28" s="149">
        <f>SUM(F28:O28)</f>
        <v>0</v>
      </c>
      <c r="Q28" s="148"/>
      <c r="R28" s="148"/>
      <c r="S28" s="148"/>
      <c r="T28" s="149"/>
      <c r="U28" s="149"/>
      <c r="V28" s="149"/>
      <c r="W28" s="149"/>
      <c r="X28" s="149"/>
      <c r="Y28" s="149"/>
      <c r="Z28" s="149"/>
      <c r="AA28" s="149">
        <f t="shared" si="1"/>
        <v>0</v>
      </c>
      <c r="AB28" s="129"/>
    </row>
    <row r="29" spans="1:28" x14ac:dyDescent="0.3">
      <c r="A29" s="130"/>
      <c r="B29" s="257"/>
      <c r="C29" s="140" t="s">
        <v>6</v>
      </c>
      <c r="D29" s="141" t="s">
        <v>86</v>
      </c>
      <c r="E29" s="261"/>
      <c r="F29" s="148"/>
      <c r="G29" s="148"/>
      <c r="H29" s="148"/>
      <c r="I29" s="149"/>
      <c r="J29" s="149"/>
      <c r="K29" s="149"/>
      <c r="L29" s="149"/>
      <c r="M29" s="149"/>
      <c r="N29" s="149"/>
      <c r="O29" s="149"/>
      <c r="P29" s="149">
        <f>SUM(F29:O29)</f>
        <v>0</v>
      </c>
      <c r="Q29" s="148"/>
      <c r="R29" s="148"/>
      <c r="S29" s="148"/>
      <c r="T29" s="149"/>
      <c r="U29" s="149"/>
      <c r="V29" s="149"/>
      <c r="W29" s="149"/>
      <c r="X29" s="149"/>
      <c r="Y29" s="149"/>
      <c r="Z29" s="149"/>
      <c r="AA29" s="149">
        <f t="shared" si="1"/>
        <v>0</v>
      </c>
      <c r="AB29" s="129"/>
    </row>
    <row r="30" spans="1:28" x14ac:dyDescent="0.3">
      <c r="A30" s="130"/>
      <c r="B30" s="257"/>
      <c r="C30" s="140"/>
      <c r="D30" s="141"/>
      <c r="E30" s="259"/>
      <c r="F30" s="143"/>
      <c r="G30" s="143"/>
      <c r="H30" s="143"/>
      <c r="I30" s="144"/>
      <c r="J30" s="144"/>
      <c r="K30" s="144"/>
      <c r="L30" s="144"/>
      <c r="M30" s="144"/>
      <c r="N30" s="144"/>
      <c r="O30" s="144"/>
      <c r="P30" s="144"/>
      <c r="Q30" s="143"/>
      <c r="R30" s="143"/>
      <c r="S30" s="143"/>
      <c r="T30" s="144"/>
      <c r="U30" s="144"/>
      <c r="V30" s="144"/>
      <c r="W30" s="144"/>
      <c r="X30" s="144"/>
      <c r="Y30" s="144"/>
      <c r="Z30" s="144"/>
      <c r="AA30" s="144"/>
      <c r="AB30" s="145"/>
    </row>
    <row r="31" spans="1:28" x14ac:dyDescent="0.3">
      <c r="A31" s="130"/>
      <c r="B31" s="257">
        <v>2</v>
      </c>
      <c r="C31" s="140" t="s">
        <v>72</v>
      </c>
      <c r="D31" s="141"/>
      <c r="E31" s="261"/>
      <c r="F31" s="148"/>
      <c r="G31" s="148"/>
      <c r="H31" s="148"/>
      <c r="I31" s="149"/>
      <c r="J31" s="149"/>
      <c r="K31" s="149"/>
      <c r="L31" s="149"/>
      <c r="M31" s="149"/>
      <c r="N31" s="149"/>
      <c r="O31" s="149"/>
      <c r="P31" s="149"/>
      <c r="Q31" s="148"/>
      <c r="R31" s="148"/>
      <c r="S31" s="148"/>
      <c r="T31" s="149"/>
      <c r="U31" s="149"/>
      <c r="V31" s="149"/>
      <c r="W31" s="149"/>
      <c r="X31" s="149"/>
      <c r="Y31" s="149"/>
      <c r="Z31" s="149"/>
      <c r="AA31" s="149"/>
      <c r="AB31" s="129"/>
    </row>
    <row r="32" spans="1:28" x14ac:dyDescent="0.3">
      <c r="A32" s="130"/>
      <c r="B32" s="257"/>
      <c r="C32" s="140" t="s">
        <v>3</v>
      </c>
      <c r="D32" s="141" t="s">
        <v>84</v>
      </c>
      <c r="E32" s="259"/>
      <c r="F32" s="143"/>
      <c r="G32" s="143"/>
      <c r="H32" s="143"/>
      <c r="I32" s="144"/>
      <c r="J32" s="144"/>
      <c r="K32" s="144"/>
      <c r="L32" s="144"/>
      <c r="M32" s="144"/>
      <c r="N32" s="144"/>
      <c r="O32" s="144"/>
      <c r="P32" s="144">
        <f>SUM(F32:O32)</f>
        <v>0</v>
      </c>
      <c r="Q32" s="143"/>
      <c r="R32" s="143"/>
      <c r="S32" s="143"/>
      <c r="T32" s="144"/>
      <c r="U32" s="144"/>
      <c r="V32" s="144"/>
      <c r="W32" s="144"/>
      <c r="X32" s="144"/>
      <c r="Y32" s="144"/>
      <c r="Z32" s="144"/>
      <c r="AA32" s="144">
        <f t="shared" si="1"/>
        <v>0</v>
      </c>
      <c r="AB32" s="145"/>
    </row>
    <row r="33" spans="1:28" x14ac:dyDescent="0.3">
      <c r="A33" s="130"/>
      <c r="B33" s="257"/>
      <c r="C33" s="140" t="s">
        <v>4</v>
      </c>
      <c r="D33" s="141" t="s">
        <v>85</v>
      </c>
      <c r="E33" s="261"/>
      <c r="F33" s="148"/>
      <c r="G33" s="148"/>
      <c r="H33" s="148"/>
      <c r="I33" s="149"/>
      <c r="J33" s="149"/>
      <c r="K33" s="149"/>
      <c r="L33" s="149"/>
      <c r="M33" s="149"/>
      <c r="N33" s="149"/>
      <c r="O33" s="149"/>
      <c r="P33" s="149">
        <f>SUM(F33:O33)</f>
        <v>0</v>
      </c>
      <c r="Q33" s="148"/>
      <c r="R33" s="148"/>
      <c r="S33" s="148"/>
      <c r="T33" s="149"/>
      <c r="U33" s="149"/>
      <c r="V33" s="149"/>
      <c r="W33" s="149"/>
      <c r="X33" s="149"/>
      <c r="Y33" s="149"/>
      <c r="Z33" s="149"/>
      <c r="AA33" s="149">
        <f t="shared" si="1"/>
        <v>0</v>
      </c>
      <c r="AB33" s="129"/>
    </row>
    <row r="34" spans="1:28" x14ac:dyDescent="0.3">
      <c r="A34" s="130"/>
      <c r="B34" s="257"/>
      <c r="C34" s="140" t="s">
        <v>6</v>
      </c>
      <c r="D34" s="141" t="s">
        <v>86</v>
      </c>
      <c r="E34" s="261"/>
      <c r="F34" s="148"/>
      <c r="G34" s="148"/>
      <c r="H34" s="148"/>
      <c r="I34" s="149"/>
      <c r="J34" s="149"/>
      <c r="K34" s="149"/>
      <c r="L34" s="149"/>
      <c r="M34" s="149"/>
      <c r="N34" s="149"/>
      <c r="O34" s="149"/>
      <c r="P34" s="149">
        <f>SUM(F34:O34)</f>
        <v>0</v>
      </c>
      <c r="Q34" s="148"/>
      <c r="R34" s="148"/>
      <c r="S34" s="148"/>
      <c r="T34" s="149"/>
      <c r="U34" s="149"/>
      <c r="V34" s="149"/>
      <c r="W34" s="149"/>
      <c r="X34" s="149"/>
      <c r="Y34" s="149"/>
      <c r="Z34" s="149"/>
      <c r="AA34" s="149">
        <f t="shared" si="1"/>
        <v>0</v>
      </c>
      <c r="AB34" s="129"/>
    </row>
    <row r="35" spans="1:28" ht="17.25" thickBot="1" x14ac:dyDescent="0.35">
      <c r="A35" s="150"/>
      <c r="B35" s="151"/>
      <c r="C35" s="152"/>
      <c r="D35" s="153"/>
      <c r="E35" s="262"/>
      <c r="F35" s="154"/>
      <c r="G35" s="154"/>
      <c r="H35" s="154"/>
      <c r="I35" s="155"/>
      <c r="J35" s="155"/>
      <c r="K35" s="155"/>
      <c r="L35" s="155"/>
      <c r="M35" s="155"/>
      <c r="N35" s="155"/>
      <c r="O35" s="155"/>
      <c r="P35" s="155"/>
      <c r="Q35" s="154"/>
      <c r="R35" s="154"/>
      <c r="S35" s="154"/>
      <c r="T35" s="155"/>
      <c r="U35" s="155"/>
      <c r="V35" s="155"/>
      <c r="W35" s="155"/>
      <c r="X35" s="155"/>
      <c r="Y35" s="155"/>
      <c r="Z35" s="155"/>
      <c r="AA35" s="155"/>
      <c r="AB35" s="156"/>
    </row>
    <row r="36" spans="1:28" x14ac:dyDescent="0.3">
      <c r="A36" s="104"/>
      <c r="B36" s="104"/>
      <c r="C36" s="104"/>
      <c r="D36" s="105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</row>
    <row r="37" spans="1:28" x14ac:dyDescent="0.3">
      <c r="A37" s="160" t="s">
        <v>99</v>
      </c>
      <c r="B37" s="105"/>
      <c r="C37" s="161"/>
      <c r="D37" s="101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</row>
    <row r="38" spans="1:28" x14ac:dyDescent="0.3">
      <c r="A38" s="162" t="s">
        <v>105</v>
      </c>
      <c r="B38" s="263" t="s">
        <v>107</v>
      </c>
      <c r="C38" s="105"/>
      <c r="D38" s="105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5"/>
    </row>
    <row r="39" spans="1:28" x14ac:dyDescent="0.3">
      <c r="A39" s="162" t="s">
        <v>106</v>
      </c>
      <c r="B39" s="101" t="s">
        <v>108</v>
      </c>
      <c r="C39" s="105"/>
      <c r="D39" s="105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5"/>
    </row>
    <row r="40" spans="1:28" x14ac:dyDescent="0.3">
      <c r="A40" s="104"/>
      <c r="B40" s="101"/>
      <c r="C40" s="105"/>
      <c r="D40" s="105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</row>
    <row r="41" spans="1:28" x14ac:dyDescent="0.3">
      <c r="A41" s="104"/>
      <c r="B41" s="101"/>
      <c r="C41" s="105"/>
      <c r="D41" s="105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</row>
    <row r="42" spans="1:28" x14ac:dyDescent="0.3">
      <c r="A42" s="104"/>
      <c r="B42" s="101"/>
      <c r="C42" s="105"/>
      <c r="D42" s="10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</row>
    <row r="43" spans="1:28" x14ac:dyDescent="0.3">
      <c r="A43" s="104"/>
      <c r="B43" s="101"/>
      <c r="C43" s="105"/>
      <c r="D43" s="105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</row>
    <row r="44" spans="1:28" x14ac:dyDescent="0.3">
      <c r="A44" s="104"/>
      <c r="B44" s="101"/>
      <c r="C44" s="105"/>
      <c r="D44" s="105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</row>
    <row r="45" spans="1:28" x14ac:dyDescent="0.3">
      <c r="A45" s="104"/>
      <c r="B45" s="101"/>
      <c r="C45" s="105"/>
      <c r="D45" s="105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</row>
    <row r="46" spans="1:28" x14ac:dyDescent="0.3">
      <c r="A46" s="104"/>
      <c r="B46" s="101"/>
      <c r="C46" s="105"/>
      <c r="D46" s="105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</row>
  </sheetData>
  <mergeCells count="41">
    <mergeCell ref="S8:S9"/>
    <mergeCell ref="Q5:AA5"/>
    <mergeCell ref="I8:I10"/>
    <mergeCell ref="J8:J10"/>
    <mergeCell ref="K8:K10"/>
    <mergeCell ref="AA6:AA10"/>
    <mergeCell ref="W7:W10"/>
    <mergeCell ref="X7:X10"/>
    <mergeCell ref="Y7:Y10"/>
    <mergeCell ref="A1:AB1"/>
    <mergeCell ref="A5:A10"/>
    <mergeCell ref="B5:D10"/>
    <mergeCell ref="AB5:AB10"/>
    <mergeCell ref="L7:L10"/>
    <mergeCell ref="M7:M10"/>
    <mergeCell ref="I6:N6"/>
    <mergeCell ref="O6:O10"/>
    <mergeCell ref="P6:P10"/>
    <mergeCell ref="G8:G9"/>
    <mergeCell ref="H8:H9"/>
    <mergeCell ref="Q8:Q9"/>
    <mergeCell ref="F6:H6"/>
    <mergeCell ref="Q6:S6"/>
    <mergeCell ref="T6:Y6"/>
    <mergeCell ref="Z6:Z10"/>
    <mergeCell ref="A2:AB2"/>
    <mergeCell ref="A3:AB3"/>
    <mergeCell ref="F5:P5"/>
    <mergeCell ref="B12:D12"/>
    <mergeCell ref="F8:F9"/>
    <mergeCell ref="B11:D11"/>
    <mergeCell ref="R7:S7"/>
    <mergeCell ref="T7:V7"/>
    <mergeCell ref="T8:T10"/>
    <mergeCell ref="G7:H7"/>
    <mergeCell ref="R8:R9"/>
    <mergeCell ref="N7:N10"/>
    <mergeCell ref="I7:K7"/>
    <mergeCell ref="E5:E10"/>
    <mergeCell ref="U8:U10"/>
    <mergeCell ref="V8:V10"/>
  </mergeCells>
  <printOptions horizontalCentered="1"/>
  <pageMargins left="0" right="0" top="0.75" bottom="0.5" header="0" footer="0"/>
  <pageSetup paperSize="256" scale="45" orientation="landscape" horizont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30"/>
  <sheetViews>
    <sheetView view="pageBreakPreview" topLeftCell="B1" zoomScale="91" zoomScaleNormal="100" zoomScaleSheetLayoutView="91" workbookViewId="0">
      <selection activeCell="I20" sqref="I20"/>
    </sheetView>
  </sheetViews>
  <sheetFormatPr defaultRowHeight="16.5" x14ac:dyDescent="0.3"/>
  <cols>
    <col min="1" max="1" width="5.7109375" style="102" customWidth="1"/>
    <col min="2" max="3" width="4.42578125" style="102" customWidth="1"/>
    <col min="4" max="4" width="31" style="102" customWidth="1"/>
    <col min="5" max="5" width="19.5703125" style="102" customWidth="1"/>
    <col min="6" max="6" width="12.5703125" style="102" customWidth="1"/>
    <col min="7" max="7" width="17.42578125" style="102" customWidth="1"/>
    <col min="8" max="8" width="13.7109375" style="102" customWidth="1"/>
    <col min="9" max="9" width="12.85546875" style="102" customWidth="1"/>
    <col min="10" max="10" width="19.42578125" style="102" customWidth="1"/>
    <col min="11" max="12" width="15" style="102" customWidth="1"/>
    <col min="13" max="13" width="11.28515625" style="102" customWidth="1"/>
    <col min="14" max="14" width="11.85546875" style="102" customWidth="1"/>
    <col min="15" max="15" width="16.5703125" style="102" customWidth="1"/>
    <col min="16" max="249" width="9.140625" style="102"/>
    <col min="250" max="250" width="4.42578125" style="102" customWidth="1"/>
    <col min="251" max="251" width="6" style="102" customWidth="1"/>
    <col min="252" max="252" width="15.7109375" style="102" customWidth="1"/>
    <col min="253" max="253" width="21.140625" style="102" customWidth="1"/>
    <col min="254" max="254" width="8.5703125" style="102" customWidth="1"/>
    <col min="255" max="255" width="11.140625" style="102" customWidth="1"/>
    <col min="256" max="256" width="10.42578125" style="102" customWidth="1"/>
    <col min="257" max="257" width="13.42578125" style="102" customWidth="1"/>
    <col min="258" max="258" width="13.85546875" style="102" customWidth="1"/>
    <col min="259" max="259" width="11.42578125" style="102" customWidth="1"/>
    <col min="260" max="261" width="9.140625" style="102"/>
    <col min="262" max="262" width="10" style="102" customWidth="1"/>
    <col min="263" max="263" width="13.5703125" style="102" customWidth="1"/>
    <col min="264" max="264" width="9.140625" style="102"/>
    <col min="265" max="265" width="9.7109375" style="102" customWidth="1"/>
    <col min="266" max="266" width="15.42578125" style="102" customWidth="1"/>
    <col min="267" max="267" width="15.7109375" style="102" customWidth="1"/>
    <col min="268" max="268" width="9.85546875" style="102" customWidth="1"/>
    <col min="269" max="269" width="14.7109375" style="102" customWidth="1"/>
    <col min="270" max="270" width="11.7109375" style="102" customWidth="1"/>
    <col min="271" max="271" width="8.42578125" style="102" customWidth="1"/>
    <col min="272" max="505" width="9.140625" style="102"/>
    <col min="506" max="506" width="4.42578125" style="102" customWidth="1"/>
    <col min="507" max="507" width="6" style="102" customWidth="1"/>
    <col min="508" max="508" width="15.7109375" style="102" customWidth="1"/>
    <col min="509" max="509" width="21.140625" style="102" customWidth="1"/>
    <col min="510" max="510" width="8.5703125" style="102" customWidth="1"/>
    <col min="511" max="511" width="11.140625" style="102" customWidth="1"/>
    <col min="512" max="512" width="10.42578125" style="102" customWidth="1"/>
    <col min="513" max="513" width="13.42578125" style="102" customWidth="1"/>
    <col min="514" max="514" width="13.85546875" style="102" customWidth="1"/>
    <col min="515" max="515" width="11.42578125" style="102" customWidth="1"/>
    <col min="516" max="517" width="9.140625" style="102"/>
    <col min="518" max="518" width="10" style="102" customWidth="1"/>
    <col min="519" max="519" width="13.5703125" style="102" customWidth="1"/>
    <col min="520" max="520" width="9.140625" style="102"/>
    <col min="521" max="521" width="9.7109375" style="102" customWidth="1"/>
    <col min="522" max="522" width="15.42578125" style="102" customWidth="1"/>
    <col min="523" max="523" width="15.7109375" style="102" customWidth="1"/>
    <col min="524" max="524" width="9.85546875" style="102" customWidth="1"/>
    <col min="525" max="525" width="14.7109375" style="102" customWidth="1"/>
    <col min="526" max="526" width="11.7109375" style="102" customWidth="1"/>
    <col min="527" max="527" width="8.42578125" style="102" customWidth="1"/>
    <col min="528" max="761" width="9.140625" style="102"/>
    <col min="762" max="762" width="4.42578125" style="102" customWidth="1"/>
    <col min="763" max="763" width="6" style="102" customWidth="1"/>
    <col min="764" max="764" width="15.7109375" style="102" customWidth="1"/>
    <col min="765" max="765" width="21.140625" style="102" customWidth="1"/>
    <col min="766" max="766" width="8.5703125" style="102" customWidth="1"/>
    <col min="767" max="767" width="11.140625" style="102" customWidth="1"/>
    <col min="768" max="768" width="10.42578125" style="102" customWidth="1"/>
    <col min="769" max="769" width="13.42578125" style="102" customWidth="1"/>
    <col min="770" max="770" width="13.85546875" style="102" customWidth="1"/>
    <col min="771" max="771" width="11.42578125" style="102" customWidth="1"/>
    <col min="772" max="773" width="9.140625" style="102"/>
    <col min="774" max="774" width="10" style="102" customWidth="1"/>
    <col min="775" max="775" width="13.5703125" style="102" customWidth="1"/>
    <col min="776" max="776" width="9.140625" style="102"/>
    <col min="777" max="777" width="9.7109375" style="102" customWidth="1"/>
    <col min="778" max="778" width="15.42578125" style="102" customWidth="1"/>
    <col min="779" max="779" width="15.7109375" style="102" customWidth="1"/>
    <col min="780" max="780" width="9.85546875" style="102" customWidth="1"/>
    <col min="781" max="781" width="14.7109375" style="102" customWidth="1"/>
    <col min="782" max="782" width="11.7109375" style="102" customWidth="1"/>
    <col min="783" max="783" width="8.42578125" style="102" customWidth="1"/>
    <col min="784" max="1017" width="9.140625" style="102"/>
    <col min="1018" max="1018" width="4.42578125" style="102" customWidth="1"/>
    <col min="1019" max="1019" width="6" style="102" customWidth="1"/>
    <col min="1020" max="1020" width="15.7109375" style="102" customWidth="1"/>
    <col min="1021" max="1021" width="21.140625" style="102" customWidth="1"/>
    <col min="1022" max="1022" width="8.5703125" style="102" customWidth="1"/>
    <col min="1023" max="1023" width="11.140625" style="102" customWidth="1"/>
    <col min="1024" max="1024" width="10.42578125" style="102" customWidth="1"/>
    <col min="1025" max="1025" width="13.42578125" style="102" customWidth="1"/>
    <col min="1026" max="1026" width="13.85546875" style="102" customWidth="1"/>
    <col min="1027" max="1027" width="11.42578125" style="102" customWidth="1"/>
    <col min="1028" max="1029" width="9.140625" style="102"/>
    <col min="1030" max="1030" width="10" style="102" customWidth="1"/>
    <col min="1031" max="1031" width="13.5703125" style="102" customWidth="1"/>
    <col min="1032" max="1032" width="9.140625" style="102"/>
    <col min="1033" max="1033" width="9.7109375" style="102" customWidth="1"/>
    <col min="1034" max="1034" width="15.42578125" style="102" customWidth="1"/>
    <col min="1035" max="1035" width="15.7109375" style="102" customWidth="1"/>
    <col min="1036" max="1036" width="9.85546875" style="102" customWidth="1"/>
    <col min="1037" max="1037" width="14.7109375" style="102" customWidth="1"/>
    <col min="1038" max="1038" width="11.7109375" style="102" customWidth="1"/>
    <col min="1039" max="1039" width="8.42578125" style="102" customWidth="1"/>
    <col min="1040" max="1273" width="9.140625" style="102"/>
    <col min="1274" max="1274" width="4.42578125" style="102" customWidth="1"/>
    <col min="1275" max="1275" width="6" style="102" customWidth="1"/>
    <col min="1276" max="1276" width="15.7109375" style="102" customWidth="1"/>
    <col min="1277" max="1277" width="21.140625" style="102" customWidth="1"/>
    <col min="1278" max="1278" width="8.5703125" style="102" customWidth="1"/>
    <col min="1279" max="1279" width="11.140625" style="102" customWidth="1"/>
    <col min="1280" max="1280" width="10.42578125" style="102" customWidth="1"/>
    <col min="1281" max="1281" width="13.42578125" style="102" customWidth="1"/>
    <col min="1282" max="1282" width="13.85546875" style="102" customWidth="1"/>
    <col min="1283" max="1283" width="11.42578125" style="102" customWidth="1"/>
    <col min="1284" max="1285" width="9.140625" style="102"/>
    <col min="1286" max="1286" width="10" style="102" customWidth="1"/>
    <col min="1287" max="1287" width="13.5703125" style="102" customWidth="1"/>
    <col min="1288" max="1288" width="9.140625" style="102"/>
    <col min="1289" max="1289" width="9.7109375" style="102" customWidth="1"/>
    <col min="1290" max="1290" width="15.42578125" style="102" customWidth="1"/>
    <col min="1291" max="1291" width="15.7109375" style="102" customWidth="1"/>
    <col min="1292" max="1292" width="9.85546875" style="102" customWidth="1"/>
    <col min="1293" max="1293" width="14.7109375" style="102" customWidth="1"/>
    <col min="1294" max="1294" width="11.7109375" style="102" customWidth="1"/>
    <col min="1295" max="1295" width="8.42578125" style="102" customWidth="1"/>
    <col min="1296" max="1529" width="9.140625" style="102"/>
    <col min="1530" max="1530" width="4.42578125" style="102" customWidth="1"/>
    <col min="1531" max="1531" width="6" style="102" customWidth="1"/>
    <col min="1532" max="1532" width="15.7109375" style="102" customWidth="1"/>
    <col min="1533" max="1533" width="21.140625" style="102" customWidth="1"/>
    <col min="1534" max="1534" width="8.5703125" style="102" customWidth="1"/>
    <col min="1535" max="1535" width="11.140625" style="102" customWidth="1"/>
    <col min="1536" max="1536" width="10.42578125" style="102" customWidth="1"/>
    <col min="1537" max="1537" width="13.42578125" style="102" customWidth="1"/>
    <col min="1538" max="1538" width="13.85546875" style="102" customWidth="1"/>
    <col min="1539" max="1539" width="11.42578125" style="102" customWidth="1"/>
    <col min="1540" max="1541" width="9.140625" style="102"/>
    <col min="1542" max="1542" width="10" style="102" customWidth="1"/>
    <col min="1543" max="1543" width="13.5703125" style="102" customWidth="1"/>
    <col min="1544" max="1544" width="9.140625" style="102"/>
    <col min="1545" max="1545" width="9.7109375" style="102" customWidth="1"/>
    <col min="1546" max="1546" width="15.42578125" style="102" customWidth="1"/>
    <col min="1547" max="1547" width="15.7109375" style="102" customWidth="1"/>
    <col min="1548" max="1548" width="9.85546875" style="102" customWidth="1"/>
    <col min="1549" max="1549" width="14.7109375" style="102" customWidth="1"/>
    <col min="1550" max="1550" width="11.7109375" style="102" customWidth="1"/>
    <col min="1551" max="1551" width="8.42578125" style="102" customWidth="1"/>
    <col min="1552" max="1785" width="9.140625" style="102"/>
    <col min="1786" max="1786" width="4.42578125" style="102" customWidth="1"/>
    <col min="1787" max="1787" width="6" style="102" customWidth="1"/>
    <col min="1788" max="1788" width="15.7109375" style="102" customWidth="1"/>
    <col min="1789" max="1789" width="21.140625" style="102" customWidth="1"/>
    <col min="1790" max="1790" width="8.5703125" style="102" customWidth="1"/>
    <col min="1791" max="1791" width="11.140625" style="102" customWidth="1"/>
    <col min="1792" max="1792" width="10.42578125" style="102" customWidth="1"/>
    <col min="1793" max="1793" width="13.42578125" style="102" customWidth="1"/>
    <col min="1794" max="1794" width="13.85546875" style="102" customWidth="1"/>
    <col min="1795" max="1795" width="11.42578125" style="102" customWidth="1"/>
    <col min="1796" max="1797" width="9.140625" style="102"/>
    <col min="1798" max="1798" width="10" style="102" customWidth="1"/>
    <col min="1799" max="1799" width="13.5703125" style="102" customWidth="1"/>
    <col min="1800" max="1800" width="9.140625" style="102"/>
    <col min="1801" max="1801" width="9.7109375" style="102" customWidth="1"/>
    <col min="1802" max="1802" width="15.42578125" style="102" customWidth="1"/>
    <col min="1803" max="1803" width="15.7109375" style="102" customWidth="1"/>
    <col min="1804" max="1804" width="9.85546875" style="102" customWidth="1"/>
    <col min="1805" max="1805" width="14.7109375" style="102" customWidth="1"/>
    <col min="1806" max="1806" width="11.7109375" style="102" customWidth="1"/>
    <col min="1807" max="1807" width="8.42578125" style="102" customWidth="1"/>
    <col min="1808" max="2041" width="9.140625" style="102"/>
    <col min="2042" max="2042" width="4.42578125" style="102" customWidth="1"/>
    <col min="2043" max="2043" width="6" style="102" customWidth="1"/>
    <col min="2044" max="2044" width="15.7109375" style="102" customWidth="1"/>
    <col min="2045" max="2045" width="21.140625" style="102" customWidth="1"/>
    <col min="2046" max="2046" width="8.5703125" style="102" customWidth="1"/>
    <col min="2047" max="2047" width="11.140625" style="102" customWidth="1"/>
    <col min="2048" max="2048" width="10.42578125" style="102" customWidth="1"/>
    <col min="2049" max="2049" width="13.42578125" style="102" customWidth="1"/>
    <col min="2050" max="2050" width="13.85546875" style="102" customWidth="1"/>
    <col min="2051" max="2051" width="11.42578125" style="102" customWidth="1"/>
    <col min="2052" max="2053" width="9.140625" style="102"/>
    <col min="2054" max="2054" width="10" style="102" customWidth="1"/>
    <col min="2055" max="2055" width="13.5703125" style="102" customWidth="1"/>
    <col min="2056" max="2056" width="9.140625" style="102"/>
    <col min="2057" max="2057" width="9.7109375" style="102" customWidth="1"/>
    <col min="2058" max="2058" width="15.42578125" style="102" customWidth="1"/>
    <col min="2059" max="2059" width="15.7109375" style="102" customWidth="1"/>
    <col min="2060" max="2060" width="9.85546875" style="102" customWidth="1"/>
    <col min="2061" max="2061" width="14.7109375" style="102" customWidth="1"/>
    <col min="2062" max="2062" width="11.7109375" style="102" customWidth="1"/>
    <col min="2063" max="2063" width="8.42578125" style="102" customWidth="1"/>
    <col min="2064" max="2297" width="9.140625" style="102"/>
    <col min="2298" max="2298" width="4.42578125" style="102" customWidth="1"/>
    <col min="2299" max="2299" width="6" style="102" customWidth="1"/>
    <col min="2300" max="2300" width="15.7109375" style="102" customWidth="1"/>
    <col min="2301" max="2301" width="21.140625" style="102" customWidth="1"/>
    <col min="2302" max="2302" width="8.5703125" style="102" customWidth="1"/>
    <col min="2303" max="2303" width="11.140625" style="102" customWidth="1"/>
    <col min="2304" max="2304" width="10.42578125" style="102" customWidth="1"/>
    <col min="2305" max="2305" width="13.42578125" style="102" customWidth="1"/>
    <col min="2306" max="2306" width="13.85546875" style="102" customWidth="1"/>
    <col min="2307" max="2307" width="11.42578125" style="102" customWidth="1"/>
    <col min="2308" max="2309" width="9.140625" style="102"/>
    <col min="2310" max="2310" width="10" style="102" customWidth="1"/>
    <col min="2311" max="2311" width="13.5703125" style="102" customWidth="1"/>
    <col min="2312" max="2312" width="9.140625" style="102"/>
    <col min="2313" max="2313" width="9.7109375" style="102" customWidth="1"/>
    <col min="2314" max="2314" width="15.42578125" style="102" customWidth="1"/>
    <col min="2315" max="2315" width="15.7109375" style="102" customWidth="1"/>
    <col min="2316" max="2316" width="9.85546875" style="102" customWidth="1"/>
    <col min="2317" max="2317" width="14.7109375" style="102" customWidth="1"/>
    <col min="2318" max="2318" width="11.7109375" style="102" customWidth="1"/>
    <col min="2319" max="2319" width="8.42578125" style="102" customWidth="1"/>
    <col min="2320" max="2553" width="9.140625" style="102"/>
    <col min="2554" max="2554" width="4.42578125" style="102" customWidth="1"/>
    <col min="2555" max="2555" width="6" style="102" customWidth="1"/>
    <col min="2556" max="2556" width="15.7109375" style="102" customWidth="1"/>
    <col min="2557" max="2557" width="21.140625" style="102" customWidth="1"/>
    <col min="2558" max="2558" width="8.5703125" style="102" customWidth="1"/>
    <col min="2559" max="2559" width="11.140625" style="102" customWidth="1"/>
    <col min="2560" max="2560" width="10.42578125" style="102" customWidth="1"/>
    <col min="2561" max="2561" width="13.42578125" style="102" customWidth="1"/>
    <col min="2562" max="2562" width="13.85546875" style="102" customWidth="1"/>
    <col min="2563" max="2563" width="11.42578125" style="102" customWidth="1"/>
    <col min="2564" max="2565" width="9.140625" style="102"/>
    <col min="2566" max="2566" width="10" style="102" customWidth="1"/>
    <col min="2567" max="2567" width="13.5703125" style="102" customWidth="1"/>
    <col min="2568" max="2568" width="9.140625" style="102"/>
    <col min="2569" max="2569" width="9.7109375" style="102" customWidth="1"/>
    <col min="2570" max="2570" width="15.42578125" style="102" customWidth="1"/>
    <col min="2571" max="2571" width="15.7109375" style="102" customWidth="1"/>
    <col min="2572" max="2572" width="9.85546875" style="102" customWidth="1"/>
    <col min="2573" max="2573" width="14.7109375" style="102" customWidth="1"/>
    <col min="2574" max="2574" width="11.7109375" style="102" customWidth="1"/>
    <col min="2575" max="2575" width="8.42578125" style="102" customWidth="1"/>
    <col min="2576" max="2809" width="9.140625" style="102"/>
    <col min="2810" max="2810" width="4.42578125" style="102" customWidth="1"/>
    <col min="2811" max="2811" width="6" style="102" customWidth="1"/>
    <col min="2812" max="2812" width="15.7109375" style="102" customWidth="1"/>
    <col min="2813" max="2813" width="21.140625" style="102" customWidth="1"/>
    <col min="2814" max="2814" width="8.5703125" style="102" customWidth="1"/>
    <col min="2815" max="2815" width="11.140625" style="102" customWidth="1"/>
    <col min="2816" max="2816" width="10.42578125" style="102" customWidth="1"/>
    <col min="2817" max="2817" width="13.42578125" style="102" customWidth="1"/>
    <col min="2818" max="2818" width="13.85546875" style="102" customWidth="1"/>
    <col min="2819" max="2819" width="11.42578125" style="102" customWidth="1"/>
    <col min="2820" max="2821" width="9.140625" style="102"/>
    <col min="2822" max="2822" width="10" style="102" customWidth="1"/>
    <col min="2823" max="2823" width="13.5703125" style="102" customWidth="1"/>
    <col min="2824" max="2824" width="9.140625" style="102"/>
    <col min="2825" max="2825" width="9.7109375" style="102" customWidth="1"/>
    <col min="2826" max="2826" width="15.42578125" style="102" customWidth="1"/>
    <col min="2827" max="2827" width="15.7109375" style="102" customWidth="1"/>
    <col min="2828" max="2828" width="9.85546875" style="102" customWidth="1"/>
    <col min="2829" max="2829" width="14.7109375" style="102" customWidth="1"/>
    <col min="2830" max="2830" width="11.7109375" style="102" customWidth="1"/>
    <col min="2831" max="2831" width="8.42578125" style="102" customWidth="1"/>
    <col min="2832" max="3065" width="9.140625" style="102"/>
    <col min="3066" max="3066" width="4.42578125" style="102" customWidth="1"/>
    <col min="3067" max="3067" width="6" style="102" customWidth="1"/>
    <col min="3068" max="3068" width="15.7109375" style="102" customWidth="1"/>
    <col min="3069" max="3069" width="21.140625" style="102" customWidth="1"/>
    <col min="3070" max="3070" width="8.5703125" style="102" customWidth="1"/>
    <col min="3071" max="3071" width="11.140625" style="102" customWidth="1"/>
    <col min="3072" max="3072" width="10.42578125" style="102" customWidth="1"/>
    <col min="3073" max="3073" width="13.42578125" style="102" customWidth="1"/>
    <col min="3074" max="3074" width="13.85546875" style="102" customWidth="1"/>
    <col min="3075" max="3075" width="11.42578125" style="102" customWidth="1"/>
    <col min="3076" max="3077" width="9.140625" style="102"/>
    <col min="3078" max="3078" width="10" style="102" customWidth="1"/>
    <col min="3079" max="3079" width="13.5703125" style="102" customWidth="1"/>
    <col min="3080" max="3080" width="9.140625" style="102"/>
    <col min="3081" max="3081" width="9.7109375" style="102" customWidth="1"/>
    <col min="3082" max="3082" width="15.42578125" style="102" customWidth="1"/>
    <col min="3083" max="3083" width="15.7109375" style="102" customWidth="1"/>
    <col min="3084" max="3084" width="9.85546875" style="102" customWidth="1"/>
    <col min="3085" max="3085" width="14.7109375" style="102" customWidth="1"/>
    <col min="3086" max="3086" width="11.7109375" style="102" customWidth="1"/>
    <col min="3087" max="3087" width="8.42578125" style="102" customWidth="1"/>
    <col min="3088" max="3321" width="9.140625" style="102"/>
    <col min="3322" max="3322" width="4.42578125" style="102" customWidth="1"/>
    <col min="3323" max="3323" width="6" style="102" customWidth="1"/>
    <col min="3324" max="3324" width="15.7109375" style="102" customWidth="1"/>
    <col min="3325" max="3325" width="21.140625" style="102" customWidth="1"/>
    <col min="3326" max="3326" width="8.5703125" style="102" customWidth="1"/>
    <col min="3327" max="3327" width="11.140625" style="102" customWidth="1"/>
    <col min="3328" max="3328" width="10.42578125" style="102" customWidth="1"/>
    <col min="3329" max="3329" width="13.42578125" style="102" customWidth="1"/>
    <col min="3330" max="3330" width="13.85546875" style="102" customWidth="1"/>
    <col min="3331" max="3331" width="11.42578125" style="102" customWidth="1"/>
    <col min="3332" max="3333" width="9.140625" style="102"/>
    <col min="3334" max="3334" width="10" style="102" customWidth="1"/>
    <col min="3335" max="3335" width="13.5703125" style="102" customWidth="1"/>
    <col min="3336" max="3336" width="9.140625" style="102"/>
    <col min="3337" max="3337" width="9.7109375" style="102" customWidth="1"/>
    <col min="3338" max="3338" width="15.42578125" style="102" customWidth="1"/>
    <col min="3339" max="3339" width="15.7109375" style="102" customWidth="1"/>
    <col min="3340" max="3340" width="9.85546875" style="102" customWidth="1"/>
    <col min="3341" max="3341" width="14.7109375" style="102" customWidth="1"/>
    <col min="3342" max="3342" width="11.7109375" style="102" customWidth="1"/>
    <col min="3343" max="3343" width="8.42578125" style="102" customWidth="1"/>
    <col min="3344" max="3577" width="9.140625" style="102"/>
    <col min="3578" max="3578" width="4.42578125" style="102" customWidth="1"/>
    <col min="3579" max="3579" width="6" style="102" customWidth="1"/>
    <col min="3580" max="3580" width="15.7109375" style="102" customWidth="1"/>
    <col min="3581" max="3581" width="21.140625" style="102" customWidth="1"/>
    <col min="3582" max="3582" width="8.5703125" style="102" customWidth="1"/>
    <col min="3583" max="3583" width="11.140625" style="102" customWidth="1"/>
    <col min="3584" max="3584" width="10.42578125" style="102" customWidth="1"/>
    <col min="3585" max="3585" width="13.42578125" style="102" customWidth="1"/>
    <col min="3586" max="3586" width="13.85546875" style="102" customWidth="1"/>
    <col min="3587" max="3587" width="11.42578125" style="102" customWidth="1"/>
    <col min="3588" max="3589" width="9.140625" style="102"/>
    <col min="3590" max="3590" width="10" style="102" customWidth="1"/>
    <col min="3591" max="3591" width="13.5703125" style="102" customWidth="1"/>
    <col min="3592" max="3592" width="9.140625" style="102"/>
    <col min="3593" max="3593" width="9.7109375" style="102" customWidth="1"/>
    <col min="3594" max="3594" width="15.42578125" style="102" customWidth="1"/>
    <col min="3595" max="3595" width="15.7109375" style="102" customWidth="1"/>
    <col min="3596" max="3596" width="9.85546875" style="102" customWidth="1"/>
    <col min="3597" max="3597" width="14.7109375" style="102" customWidth="1"/>
    <col min="3598" max="3598" width="11.7109375" style="102" customWidth="1"/>
    <col min="3599" max="3599" width="8.42578125" style="102" customWidth="1"/>
    <col min="3600" max="3833" width="9.140625" style="102"/>
    <col min="3834" max="3834" width="4.42578125" style="102" customWidth="1"/>
    <col min="3835" max="3835" width="6" style="102" customWidth="1"/>
    <col min="3836" max="3836" width="15.7109375" style="102" customWidth="1"/>
    <col min="3837" max="3837" width="21.140625" style="102" customWidth="1"/>
    <col min="3838" max="3838" width="8.5703125" style="102" customWidth="1"/>
    <col min="3839" max="3839" width="11.140625" style="102" customWidth="1"/>
    <col min="3840" max="3840" width="10.42578125" style="102" customWidth="1"/>
    <col min="3841" max="3841" width="13.42578125" style="102" customWidth="1"/>
    <col min="3842" max="3842" width="13.85546875" style="102" customWidth="1"/>
    <col min="3843" max="3843" width="11.42578125" style="102" customWidth="1"/>
    <col min="3844" max="3845" width="9.140625" style="102"/>
    <col min="3846" max="3846" width="10" style="102" customWidth="1"/>
    <col min="3847" max="3847" width="13.5703125" style="102" customWidth="1"/>
    <col min="3848" max="3848" width="9.140625" style="102"/>
    <col min="3849" max="3849" width="9.7109375" style="102" customWidth="1"/>
    <col min="3850" max="3850" width="15.42578125" style="102" customWidth="1"/>
    <col min="3851" max="3851" width="15.7109375" style="102" customWidth="1"/>
    <col min="3852" max="3852" width="9.85546875" style="102" customWidth="1"/>
    <col min="3853" max="3853" width="14.7109375" style="102" customWidth="1"/>
    <col min="3854" max="3854" width="11.7109375" style="102" customWidth="1"/>
    <col min="3855" max="3855" width="8.42578125" style="102" customWidth="1"/>
    <col min="3856" max="4089" width="9.140625" style="102"/>
    <col min="4090" max="4090" width="4.42578125" style="102" customWidth="1"/>
    <col min="4091" max="4091" width="6" style="102" customWidth="1"/>
    <col min="4092" max="4092" width="15.7109375" style="102" customWidth="1"/>
    <col min="4093" max="4093" width="21.140625" style="102" customWidth="1"/>
    <col min="4094" max="4094" width="8.5703125" style="102" customWidth="1"/>
    <col min="4095" max="4095" width="11.140625" style="102" customWidth="1"/>
    <col min="4096" max="4096" width="10.42578125" style="102" customWidth="1"/>
    <col min="4097" max="4097" width="13.42578125" style="102" customWidth="1"/>
    <col min="4098" max="4098" width="13.85546875" style="102" customWidth="1"/>
    <col min="4099" max="4099" width="11.42578125" style="102" customWidth="1"/>
    <col min="4100" max="4101" width="9.140625" style="102"/>
    <col min="4102" max="4102" width="10" style="102" customWidth="1"/>
    <col min="4103" max="4103" width="13.5703125" style="102" customWidth="1"/>
    <col min="4104" max="4104" width="9.140625" style="102"/>
    <col min="4105" max="4105" width="9.7109375" style="102" customWidth="1"/>
    <col min="4106" max="4106" width="15.42578125" style="102" customWidth="1"/>
    <col min="4107" max="4107" width="15.7109375" style="102" customWidth="1"/>
    <col min="4108" max="4108" width="9.85546875" style="102" customWidth="1"/>
    <col min="4109" max="4109" width="14.7109375" style="102" customWidth="1"/>
    <col min="4110" max="4110" width="11.7109375" style="102" customWidth="1"/>
    <col min="4111" max="4111" width="8.42578125" style="102" customWidth="1"/>
    <col min="4112" max="4345" width="9.140625" style="102"/>
    <col min="4346" max="4346" width="4.42578125" style="102" customWidth="1"/>
    <col min="4347" max="4347" width="6" style="102" customWidth="1"/>
    <col min="4348" max="4348" width="15.7109375" style="102" customWidth="1"/>
    <col min="4349" max="4349" width="21.140625" style="102" customWidth="1"/>
    <col min="4350" max="4350" width="8.5703125" style="102" customWidth="1"/>
    <col min="4351" max="4351" width="11.140625" style="102" customWidth="1"/>
    <col min="4352" max="4352" width="10.42578125" style="102" customWidth="1"/>
    <col min="4353" max="4353" width="13.42578125" style="102" customWidth="1"/>
    <col min="4354" max="4354" width="13.85546875" style="102" customWidth="1"/>
    <col min="4355" max="4355" width="11.42578125" style="102" customWidth="1"/>
    <col min="4356" max="4357" width="9.140625" style="102"/>
    <col min="4358" max="4358" width="10" style="102" customWidth="1"/>
    <col min="4359" max="4359" width="13.5703125" style="102" customWidth="1"/>
    <col min="4360" max="4360" width="9.140625" style="102"/>
    <col min="4361" max="4361" width="9.7109375" style="102" customWidth="1"/>
    <col min="4362" max="4362" width="15.42578125" style="102" customWidth="1"/>
    <col min="4363" max="4363" width="15.7109375" style="102" customWidth="1"/>
    <col min="4364" max="4364" width="9.85546875" style="102" customWidth="1"/>
    <col min="4365" max="4365" width="14.7109375" style="102" customWidth="1"/>
    <col min="4366" max="4366" width="11.7109375" style="102" customWidth="1"/>
    <col min="4367" max="4367" width="8.42578125" style="102" customWidth="1"/>
    <col min="4368" max="4601" width="9.140625" style="102"/>
    <col min="4602" max="4602" width="4.42578125" style="102" customWidth="1"/>
    <col min="4603" max="4603" width="6" style="102" customWidth="1"/>
    <col min="4604" max="4604" width="15.7109375" style="102" customWidth="1"/>
    <col min="4605" max="4605" width="21.140625" style="102" customWidth="1"/>
    <col min="4606" max="4606" width="8.5703125" style="102" customWidth="1"/>
    <col min="4607" max="4607" width="11.140625" style="102" customWidth="1"/>
    <col min="4608" max="4608" width="10.42578125" style="102" customWidth="1"/>
    <col min="4609" max="4609" width="13.42578125" style="102" customWidth="1"/>
    <col min="4610" max="4610" width="13.85546875" style="102" customWidth="1"/>
    <col min="4611" max="4611" width="11.42578125" style="102" customWidth="1"/>
    <col min="4612" max="4613" width="9.140625" style="102"/>
    <col min="4614" max="4614" width="10" style="102" customWidth="1"/>
    <col min="4615" max="4615" width="13.5703125" style="102" customWidth="1"/>
    <col min="4616" max="4616" width="9.140625" style="102"/>
    <col min="4617" max="4617" width="9.7109375" style="102" customWidth="1"/>
    <col min="4618" max="4618" width="15.42578125" style="102" customWidth="1"/>
    <col min="4619" max="4619" width="15.7109375" style="102" customWidth="1"/>
    <col min="4620" max="4620" width="9.85546875" style="102" customWidth="1"/>
    <col min="4621" max="4621" width="14.7109375" style="102" customWidth="1"/>
    <col min="4622" max="4622" width="11.7109375" style="102" customWidth="1"/>
    <col min="4623" max="4623" width="8.42578125" style="102" customWidth="1"/>
    <col min="4624" max="4857" width="9.140625" style="102"/>
    <col min="4858" max="4858" width="4.42578125" style="102" customWidth="1"/>
    <col min="4859" max="4859" width="6" style="102" customWidth="1"/>
    <col min="4860" max="4860" width="15.7109375" style="102" customWidth="1"/>
    <col min="4861" max="4861" width="21.140625" style="102" customWidth="1"/>
    <col min="4862" max="4862" width="8.5703125" style="102" customWidth="1"/>
    <col min="4863" max="4863" width="11.140625" style="102" customWidth="1"/>
    <col min="4864" max="4864" width="10.42578125" style="102" customWidth="1"/>
    <col min="4865" max="4865" width="13.42578125" style="102" customWidth="1"/>
    <col min="4866" max="4866" width="13.85546875" style="102" customWidth="1"/>
    <col min="4867" max="4867" width="11.42578125" style="102" customWidth="1"/>
    <col min="4868" max="4869" width="9.140625" style="102"/>
    <col min="4870" max="4870" width="10" style="102" customWidth="1"/>
    <col min="4871" max="4871" width="13.5703125" style="102" customWidth="1"/>
    <col min="4872" max="4872" width="9.140625" style="102"/>
    <col min="4873" max="4873" width="9.7109375" style="102" customWidth="1"/>
    <col min="4874" max="4874" width="15.42578125" style="102" customWidth="1"/>
    <col min="4875" max="4875" width="15.7109375" style="102" customWidth="1"/>
    <col min="4876" max="4876" width="9.85546875" style="102" customWidth="1"/>
    <col min="4877" max="4877" width="14.7109375" style="102" customWidth="1"/>
    <col min="4878" max="4878" width="11.7109375" style="102" customWidth="1"/>
    <col min="4879" max="4879" width="8.42578125" style="102" customWidth="1"/>
    <col min="4880" max="5113" width="9.140625" style="102"/>
    <col min="5114" max="5114" width="4.42578125" style="102" customWidth="1"/>
    <col min="5115" max="5115" width="6" style="102" customWidth="1"/>
    <col min="5116" max="5116" width="15.7109375" style="102" customWidth="1"/>
    <col min="5117" max="5117" width="21.140625" style="102" customWidth="1"/>
    <col min="5118" max="5118" width="8.5703125" style="102" customWidth="1"/>
    <col min="5119" max="5119" width="11.140625" style="102" customWidth="1"/>
    <col min="5120" max="5120" width="10.42578125" style="102" customWidth="1"/>
    <col min="5121" max="5121" width="13.42578125" style="102" customWidth="1"/>
    <col min="5122" max="5122" width="13.85546875" style="102" customWidth="1"/>
    <col min="5123" max="5123" width="11.42578125" style="102" customWidth="1"/>
    <col min="5124" max="5125" width="9.140625" style="102"/>
    <col min="5126" max="5126" width="10" style="102" customWidth="1"/>
    <col min="5127" max="5127" width="13.5703125" style="102" customWidth="1"/>
    <col min="5128" max="5128" width="9.140625" style="102"/>
    <col min="5129" max="5129" width="9.7109375" style="102" customWidth="1"/>
    <col min="5130" max="5130" width="15.42578125" style="102" customWidth="1"/>
    <col min="5131" max="5131" width="15.7109375" style="102" customWidth="1"/>
    <col min="5132" max="5132" width="9.85546875" style="102" customWidth="1"/>
    <col min="5133" max="5133" width="14.7109375" style="102" customWidth="1"/>
    <col min="5134" max="5134" width="11.7109375" style="102" customWidth="1"/>
    <col min="5135" max="5135" width="8.42578125" style="102" customWidth="1"/>
    <col min="5136" max="5369" width="9.140625" style="102"/>
    <col min="5370" max="5370" width="4.42578125" style="102" customWidth="1"/>
    <col min="5371" max="5371" width="6" style="102" customWidth="1"/>
    <col min="5372" max="5372" width="15.7109375" style="102" customWidth="1"/>
    <col min="5373" max="5373" width="21.140625" style="102" customWidth="1"/>
    <col min="5374" max="5374" width="8.5703125" style="102" customWidth="1"/>
    <col min="5375" max="5375" width="11.140625" style="102" customWidth="1"/>
    <col min="5376" max="5376" width="10.42578125" style="102" customWidth="1"/>
    <col min="5377" max="5377" width="13.42578125" style="102" customWidth="1"/>
    <col min="5378" max="5378" width="13.85546875" style="102" customWidth="1"/>
    <col min="5379" max="5379" width="11.42578125" style="102" customWidth="1"/>
    <col min="5380" max="5381" width="9.140625" style="102"/>
    <col min="5382" max="5382" width="10" style="102" customWidth="1"/>
    <col min="5383" max="5383" width="13.5703125" style="102" customWidth="1"/>
    <col min="5384" max="5384" width="9.140625" style="102"/>
    <col min="5385" max="5385" width="9.7109375" style="102" customWidth="1"/>
    <col min="5386" max="5386" width="15.42578125" style="102" customWidth="1"/>
    <col min="5387" max="5387" width="15.7109375" style="102" customWidth="1"/>
    <col min="5388" max="5388" width="9.85546875" style="102" customWidth="1"/>
    <col min="5389" max="5389" width="14.7109375" style="102" customWidth="1"/>
    <col min="5390" max="5390" width="11.7109375" style="102" customWidth="1"/>
    <col min="5391" max="5391" width="8.42578125" style="102" customWidth="1"/>
    <col min="5392" max="5625" width="9.140625" style="102"/>
    <col min="5626" max="5626" width="4.42578125" style="102" customWidth="1"/>
    <col min="5627" max="5627" width="6" style="102" customWidth="1"/>
    <col min="5628" max="5628" width="15.7109375" style="102" customWidth="1"/>
    <col min="5629" max="5629" width="21.140625" style="102" customWidth="1"/>
    <col min="5630" max="5630" width="8.5703125" style="102" customWidth="1"/>
    <col min="5631" max="5631" width="11.140625" style="102" customWidth="1"/>
    <col min="5632" max="5632" width="10.42578125" style="102" customWidth="1"/>
    <col min="5633" max="5633" width="13.42578125" style="102" customWidth="1"/>
    <col min="5634" max="5634" width="13.85546875" style="102" customWidth="1"/>
    <col min="5635" max="5635" width="11.42578125" style="102" customWidth="1"/>
    <col min="5636" max="5637" width="9.140625" style="102"/>
    <col min="5638" max="5638" width="10" style="102" customWidth="1"/>
    <col min="5639" max="5639" width="13.5703125" style="102" customWidth="1"/>
    <col min="5640" max="5640" width="9.140625" style="102"/>
    <col min="5641" max="5641" width="9.7109375" style="102" customWidth="1"/>
    <col min="5642" max="5642" width="15.42578125" style="102" customWidth="1"/>
    <col min="5643" max="5643" width="15.7109375" style="102" customWidth="1"/>
    <col min="5644" max="5644" width="9.85546875" style="102" customWidth="1"/>
    <col min="5645" max="5645" width="14.7109375" style="102" customWidth="1"/>
    <col min="5646" max="5646" width="11.7109375" style="102" customWidth="1"/>
    <col min="5647" max="5647" width="8.42578125" style="102" customWidth="1"/>
    <col min="5648" max="5881" width="9.140625" style="102"/>
    <col min="5882" max="5882" width="4.42578125" style="102" customWidth="1"/>
    <col min="5883" max="5883" width="6" style="102" customWidth="1"/>
    <col min="5884" max="5884" width="15.7109375" style="102" customWidth="1"/>
    <col min="5885" max="5885" width="21.140625" style="102" customWidth="1"/>
    <col min="5886" max="5886" width="8.5703125" style="102" customWidth="1"/>
    <col min="5887" max="5887" width="11.140625" style="102" customWidth="1"/>
    <col min="5888" max="5888" width="10.42578125" style="102" customWidth="1"/>
    <col min="5889" max="5889" width="13.42578125" style="102" customWidth="1"/>
    <col min="5890" max="5890" width="13.85546875" style="102" customWidth="1"/>
    <col min="5891" max="5891" width="11.42578125" style="102" customWidth="1"/>
    <col min="5892" max="5893" width="9.140625" style="102"/>
    <col min="5894" max="5894" width="10" style="102" customWidth="1"/>
    <col min="5895" max="5895" width="13.5703125" style="102" customWidth="1"/>
    <col min="5896" max="5896" width="9.140625" style="102"/>
    <col min="5897" max="5897" width="9.7109375" style="102" customWidth="1"/>
    <col min="5898" max="5898" width="15.42578125" style="102" customWidth="1"/>
    <col min="5899" max="5899" width="15.7109375" style="102" customWidth="1"/>
    <col min="5900" max="5900" width="9.85546875" style="102" customWidth="1"/>
    <col min="5901" max="5901" width="14.7109375" style="102" customWidth="1"/>
    <col min="5902" max="5902" width="11.7109375" style="102" customWidth="1"/>
    <col min="5903" max="5903" width="8.42578125" style="102" customWidth="1"/>
    <col min="5904" max="6137" width="9.140625" style="102"/>
    <col min="6138" max="6138" width="4.42578125" style="102" customWidth="1"/>
    <col min="6139" max="6139" width="6" style="102" customWidth="1"/>
    <col min="6140" max="6140" width="15.7109375" style="102" customWidth="1"/>
    <col min="6141" max="6141" width="21.140625" style="102" customWidth="1"/>
    <col min="6142" max="6142" width="8.5703125" style="102" customWidth="1"/>
    <col min="6143" max="6143" width="11.140625" style="102" customWidth="1"/>
    <col min="6144" max="6144" width="10.42578125" style="102" customWidth="1"/>
    <col min="6145" max="6145" width="13.42578125" style="102" customWidth="1"/>
    <col min="6146" max="6146" width="13.85546875" style="102" customWidth="1"/>
    <col min="6147" max="6147" width="11.42578125" style="102" customWidth="1"/>
    <col min="6148" max="6149" width="9.140625" style="102"/>
    <col min="6150" max="6150" width="10" style="102" customWidth="1"/>
    <col min="6151" max="6151" width="13.5703125" style="102" customWidth="1"/>
    <col min="6152" max="6152" width="9.140625" style="102"/>
    <col min="6153" max="6153" width="9.7109375" style="102" customWidth="1"/>
    <col min="6154" max="6154" width="15.42578125" style="102" customWidth="1"/>
    <col min="6155" max="6155" width="15.7109375" style="102" customWidth="1"/>
    <col min="6156" max="6156" width="9.85546875" style="102" customWidth="1"/>
    <col min="6157" max="6157" width="14.7109375" style="102" customWidth="1"/>
    <col min="6158" max="6158" width="11.7109375" style="102" customWidth="1"/>
    <col min="6159" max="6159" width="8.42578125" style="102" customWidth="1"/>
    <col min="6160" max="6393" width="9.140625" style="102"/>
    <col min="6394" max="6394" width="4.42578125" style="102" customWidth="1"/>
    <col min="6395" max="6395" width="6" style="102" customWidth="1"/>
    <col min="6396" max="6396" width="15.7109375" style="102" customWidth="1"/>
    <col min="6397" max="6397" width="21.140625" style="102" customWidth="1"/>
    <col min="6398" max="6398" width="8.5703125" style="102" customWidth="1"/>
    <col min="6399" max="6399" width="11.140625" style="102" customWidth="1"/>
    <col min="6400" max="6400" width="10.42578125" style="102" customWidth="1"/>
    <col min="6401" max="6401" width="13.42578125" style="102" customWidth="1"/>
    <col min="6402" max="6402" width="13.85546875" style="102" customWidth="1"/>
    <col min="6403" max="6403" width="11.42578125" style="102" customWidth="1"/>
    <col min="6404" max="6405" width="9.140625" style="102"/>
    <col min="6406" max="6406" width="10" style="102" customWidth="1"/>
    <col min="6407" max="6407" width="13.5703125" style="102" customWidth="1"/>
    <col min="6408" max="6408" width="9.140625" style="102"/>
    <col min="6409" max="6409" width="9.7109375" style="102" customWidth="1"/>
    <col min="6410" max="6410" width="15.42578125" style="102" customWidth="1"/>
    <col min="6411" max="6411" width="15.7109375" style="102" customWidth="1"/>
    <col min="6412" max="6412" width="9.85546875" style="102" customWidth="1"/>
    <col min="6413" max="6413" width="14.7109375" style="102" customWidth="1"/>
    <col min="6414" max="6414" width="11.7109375" style="102" customWidth="1"/>
    <col min="6415" max="6415" width="8.42578125" style="102" customWidth="1"/>
    <col min="6416" max="6649" width="9.140625" style="102"/>
    <col min="6650" max="6650" width="4.42578125" style="102" customWidth="1"/>
    <col min="6651" max="6651" width="6" style="102" customWidth="1"/>
    <col min="6652" max="6652" width="15.7109375" style="102" customWidth="1"/>
    <col min="6653" max="6653" width="21.140625" style="102" customWidth="1"/>
    <col min="6654" max="6654" width="8.5703125" style="102" customWidth="1"/>
    <col min="6655" max="6655" width="11.140625" style="102" customWidth="1"/>
    <col min="6656" max="6656" width="10.42578125" style="102" customWidth="1"/>
    <col min="6657" max="6657" width="13.42578125" style="102" customWidth="1"/>
    <col min="6658" max="6658" width="13.85546875" style="102" customWidth="1"/>
    <col min="6659" max="6659" width="11.42578125" style="102" customWidth="1"/>
    <col min="6660" max="6661" width="9.140625" style="102"/>
    <col min="6662" max="6662" width="10" style="102" customWidth="1"/>
    <col min="6663" max="6663" width="13.5703125" style="102" customWidth="1"/>
    <col min="6664" max="6664" width="9.140625" style="102"/>
    <col min="6665" max="6665" width="9.7109375" style="102" customWidth="1"/>
    <col min="6666" max="6666" width="15.42578125" style="102" customWidth="1"/>
    <col min="6667" max="6667" width="15.7109375" style="102" customWidth="1"/>
    <col min="6668" max="6668" width="9.85546875" style="102" customWidth="1"/>
    <col min="6669" max="6669" width="14.7109375" style="102" customWidth="1"/>
    <col min="6670" max="6670" width="11.7109375" style="102" customWidth="1"/>
    <col min="6671" max="6671" width="8.42578125" style="102" customWidth="1"/>
    <col min="6672" max="6905" width="9.140625" style="102"/>
    <col min="6906" max="6906" width="4.42578125" style="102" customWidth="1"/>
    <col min="6907" max="6907" width="6" style="102" customWidth="1"/>
    <col min="6908" max="6908" width="15.7109375" style="102" customWidth="1"/>
    <col min="6909" max="6909" width="21.140625" style="102" customWidth="1"/>
    <col min="6910" max="6910" width="8.5703125" style="102" customWidth="1"/>
    <col min="6911" max="6911" width="11.140625" style="102" customWidth="1"/>
    <col min="6912" max="6912" width="10.42578125" style="102" customWidth="1"/>
    <col min="6913" max="6913" width="13.42578125" style="102" customWidth="1"/>
    <col min="6914" max="6914" width="13.85546875" style="102" customWidth="1"/>
    <col min="6915" max="6915" width="11.42578125" style="102" customWidth="1"/>
    <col min="6916" max="6917" width="9.140625" style="102"/>
    <col min="6918" max="6918" width="10" style="102" customWidth="1"/>
    <col min="6919" max="6919" width="13.5703125" style="102" customWidth="1"/>
    <col min="6920" max="6920" width="9.140625" style="102"/>
    <col min="6921" max="6921" width="9.7109375" style="102" customWidth="1"/>
    <col min="6922" max="6922" width="15.42578125" style="102" customWidth="1"/>
    <col min="6923" max="6923" width="15.7109375" style="102" customWidth="1"/>
    <col min="6924" max="6924" width="9.85546875" style="102" customWidth="1"/>
    <col min="6925" max="6925" width="14.7109375" style="102" customWidth="1"/>
    <col min="6926" max="6926" width="11.7109375" style="102" customWidth="1"/>
    <col min="6927" max="6927" width="8.42578125" style="102" customWidth="1"/>
    <col min="6928" max="7161" width="9.140625" style="102"/>
    <col min="7162" max="7162" width="4.42578125" style="102" customWidth="1"/>
    <col min="7163" max="7163" width="6" style="102" customWidth="1"/>
    <col min="7164" max="7164" width="15.7109375" style="102" customWidth="1"/>
    <col min="7165" max="7165" width="21.140625" style="102" customWidth="1"/>
    <col min="7166" max="7166" width="8.5703125" style="102" customWidth="1"/>
    <col min="7167" max="7167" width="11.140625" style="102" customWidth="1"/>
    <col min="7168" max="7168" width="10.42578125" style="102" customWidth="1"/>
    <col min="7169" max="7169" width="13.42578125" style="102" customWidth="1"/>
    <col min="7170" max="7170" width="13.85546875" style="102" customWidth="1"/>
    <col min="7171" max="7171" width="11.42578125" style="102" customWidth="1"/>
    <col min="7172" max="7173" width="9.140625" style="102"/>
    <col min="7174" max="7174" width="10" style="102" customWidth="1"/>
    <col min="7175" max="7175" width="13.5703125" style="102" customWidth="1"/>
    <col min="7176" max="7176" width="9.140625" style="102"/>
    <col min="7177" max="7177" width="9.7109375" style="102" customWidth="1"/>
    <col min="7178" max="7178" width="15.42578125" style="102" customWidth="1"/>
    <col min="7179" max="7179" width="15.7109375" style="102" customWidth="1"/>
    <col min="7180" max="7180" width="9.85546875" style="102" customWidth="1"/>
    <col min="7181" max="7181" width="14.7109375" style="102" customWidth="1"/>
    <col min="7182" max="7182" width="11.7109375" style="102" customWidth="1"/>
    <col min="7183" max="7183" width="8.42578125" style="102" customWidth="1"/>
    <col min="7184" max="7417" width="9.140625" style="102"/>
    <col min="7418" max="7418" width="4.42578125" style="102" customWidth="1"/>
    <col min="7419" max="7419" width="6" style="102" customWidth="1"/>
    <col min="7420" max="7420" width="15.7109375" style="102" customWidth="1"/>
    <col min="7421" max="7421" width="21.140625" style="102" customWidth="1"/>
    <col min="7422" max="7422" width="8.5703125" style="102" customWidth="1"/>
    <col min="7423" max="7423" width="11.140625" style="102" customWidth="1"/>
    <col min="7424" max="7424" width="10.42578125" style="102" customWidth="1"/>
    <col min="7425" max="7425" width="13.42578125" style="102" customWidth="1"/>
    <col min="7426" max="7426" width="13.85546875" style="102" customWidth="1"/>
    <col min="7427" max="7427" width="11.42578125" style="102" customWidth="1"/>
    <col min="7428" max="7429" width="9.140625" style="102"/>
    <col min="7430" max="7430" width="10" style="102" customWidth="1"/>
    <col min="7431" max="7431" width="13.5703125" style="102" customWidth="1"/>
    <col min="7432" max="7432" width="9.140625" style="102"/>
    <col min="7433" max="7433" width="9.7109375" style="102" customWidth="1"/>
    <col min="7434" max="7434" width="15.42578125" style="102" customWidth="1"/>
    <col min="7435" max="7435" width="15.7109375" style="102" customWidth="1"/>
    <col min="7436" max="7436" width="9.85546875" style="102" customWidth="1"/>
    <col min="7437" max="7437" width="14.7109375" style="102" customWidth="1"/>
    <col min="7438" max="7438" width="11.7109375" style="102" customWidth="1"/>
    <col min="7439" max="7439" width="8.42578125" style="102" customWidth="1"/>
    <col min="7440" max="7673" width="9.140625" style="102"/>
    <col min="7674" max="7674" width="4.42578125" style="102" customWidth="1"/>
    <col min="7675" max="7675" width="6" style="102" customWidth="1"/>
    <col min="7676" max="7676" width="15.7109375" style="102" customWidth="1"/>
    <col min="7677" max="7677" width="21.140625" style="102" customWidth="1"/>
    <col min="7678" max="7678" width="8.5703125" style="102" customWidth="1"/>
    <col min="7679" max="7679" width="11.140625" style="102" customWidth="1"/>
    <col min="7680" max="7680" width="10.42578125" style="102" customWidth="1"/>
    <col min="7681" max="7681" width="13.42578125" style="102" customWidth="1"/>
    <col min="7682" max="7682" width="13.85546875" style="102" customWidth="1"/>
    <col min="7683" max="7683" width="11.42578125" style="102" customWidth="1"/>
    <col min="7684" max="7685" width="9.140625" style="102"/>
    <col min="7686" max="7686" width="10" style="102" customWidth="1"/>
    <col min="7687" max="7687" width="13.5703125" style="102" customWidth="1"/>
    <col min="7688" max="7688" width="9.140625" style="102"/>
    <col min="7689" max="7689" width="9.7109375" style="102" customWidth="1"/>
    <col min="7690" max="7690" width="15.42578125" style="102" customWidth="1"/>
    <col min="7691" max="7691" width="15.7109375" style="102" customWidth="1"/>
    <col min="7692" max="7692" width="9.85546875" style="102" customWidth="1"/>
    <col min="7693" max="7693" width="14.7109375" style="102" customWidth="1"/>
    <col min="7694" max="7694" width="11.7109375" style="102" customWidth="1"/>
    <col min="7695" max="7695" width="8.42578125" style="102" customWidth="1"/>
    <col min="7696" max="7929" width="9.140625" style="102"/>
    <col min="7930" max="7930" width="4.42578125" style="102" customWidth="1"/>
    <col min="7931" max="7931" width="6" style="102" customWidth="1"/>
    <col min="7932" max="7932" width="15.7109375" style="102" customWidth="1"/>
    <col min="7933" max="7933" width="21.140625" style="102" customWidth="1"/>
    <col min="7934" max="7934" width="8.5703125" style="102" customWidth="1"/>
    <col min="7935" max="7935" width="11.140625" style="102" customWidth="1"/>
    <col min="7936" max="7936" width="10.42578125" style="102" customWidth="1"/>
    <col min="7937" max="7937" width="13.42578125" style="102" customWidth="1"/>
    <col min="7938" max="7938" width="13.85546875" style="102" customWidth="1"/>
    <col min="7939" max="7939" width="11.42578125" style="102" customWidth="1"/>
    <col min="7940" max="7941" width="9.140625" style="102"/>
    <col min="7942" max="7942" width="10" style="102" customWidth="1"/>
    <col min="7943" max="7943" width="13.5703125" style="102" customWidth="1"/>
    <col min="7944" max="7944" width="9.140625" style="102"/>
    <col min="7945" max="7945" width="9.7109375" style="102" customWidth="1"/>
    <col min="7946" max="7946" width="15.42578125" style="102" customWidth="1"/>
    <col min="7947" max="7947" width="15.7109375" style="102" customWidth="1"/>
    <col min="7948" max="7948" width="9.85546875" style="102" customWidth="1"/>
    <col min="7949" max="7949" width="14.7109375" style="102" customWidth="1"/>
    <col min="7950" max="7950" width="11.7109375" style="102" customWidth="1"/>
    <col min="7951" max="7951" width="8.42578125" style="102" customWidth="1"/>
    <col min="7952" max="8185" width="9.140625" style="102"/>
    <col min="8186" max="8186" width="4.42578125" style="102" customWidth="1"/>
    <col min="8187" max="8187" width="6" style="102" customWidth="1"/>
    <col min="8188" max="8188" width="15.7109375" style="102" customWidth="1"/>
    <col min="8189" max="8189" width="21.140625" style="102" customWidth="1"/>
    <col min="8190" max="8190" width="8.5703125" style="102" customWidth="1"/>
    <col min="8191" max="8191" width="11.140625" style="102" customWidth="1"/>
    <col min="8192" max="8192" width="10.42578125" style="102" customWidth="1"/>
    <col min="8193" max="8193" width="13.42578125" style="102" customWidth="1"/>
    <col min="8194" max="8194" width="13.85546875" style="102" customWidth="1"/>
    <col min="8195" max="8195" width="11.42578125" style="102" customWidth="1"/>
    <col min="8196" max="8197" width="9.140625" style="102"/>
    <col min="8198" max="8198" width="10" style="102" customWidth="1"/>
    <col min="8199" max="8199" width="13.5703125" style="102" customWidth="1"/>
    <col min="8200" max="8200" width="9.140625" style="102"/>
    <col min="8201" max="8201" width="9.7109375" style="102" customWidth="1"/>
    <col min="8202" max="8202" width="15.42578125" style="102" customWidth="1"/>
    <col min="8203" max="8203" width="15.7109375" style="102" customWidth="1"/>
    <col min="8204" max="8204" width="9.85546875" style="102" customWidth="1"/>
    <col min="8205" max="8205" width="14.7109375" style="102" customWidth="1"/>
    <col min="8206" max="8206" width="11.7109375" style="102" customWidth="1"/>
    <col min="8207" max="8207" width="8.42578125" style="102" customWidth="1"/>
    <col min="8208" max="8441" width="9.140625" style="102"/>
    <col min="8442" max="8442" width="4.42578125" style="102" customWidth="1"/>
    <col min="8443" max="8443" width="6" style="102" customWidth="1"/>
    <col min="8444" max="8444" width="15.7109375" style="102" customWidth="1"/>
    <col min="8445" max="8445" width="21.140625" style="102" customWidth="1"/>
    <col min="8446" max="8446" width="8.5703125" style="102" customWidth="1"/>
    <col min="8447" max="8447" width="11.140625" style="102" customWidth="1"/>
    <col min="8448" max="8448" width="10.42578125" style="102" customWidth="1"/>
    <col min="8449" max="8449" width="13.42578125" style="102" customWidth="1"/>
    <col min="8450" max="8450" width="13.85546875" style="102" customWidth="1"/>
    <col min="8451" max="8451" width="11.42578125" style="102" customWidth="1"/>
    <col min="8452" max="8453" width="9.140625" style="102"/>
    <col min="8454" max="8454" width="10" style="102" customWidth="1"/>
    <col min="8455" max="8455" width="13.5703125" style="102" customWidth="1"/>
    <col min="8456" max="8456" width="9.140625" style="102"/>
    <col min="8457" max="8457" width="9.7109375" style="102" customWidth="1"/>
    <col min="8458" max="8458" width="15.42578125" style="102" customWidth="1"/>
    <col min="8459" max="8459" width="15.7109375" style="102" customWidth="1"/>
    <col min="8460" max="8460" width="9.85546875" style="102" customWidth="1"/>
    <col min="8461" max="8461" width="14.7109375" style="102" customWidth="1"/>
    <col min="8462" max="8462" width="11.7109375" style="102" customWidth="1"/>
    <col min="8463" max="8463" width="8.42578125" style="102" customWidth="1"/>
    <col min="8464" max="8697" width="9.140625" style="102"/>
    <col min="8698" max="8698" width="4.42578125" style="102" customWidth="1"/>
    <col min="8699" max="8699" width="6" style="102" customWidth="1"/>
    <col min="8700" max="8700" width="15.7109375" style="102" customWidth="1"/>
    <col min="8701" max="8701" width="21.140625" style="102" customWidth="1"/>
    <col min="8702" max="8702" width="8.5703125" style="102" customWidth="1"/>
    <col min="8703" max="8703" width="11.140625" style="102" customWidth="1"/>
    <col min="8704" max="8704" width="10.42578125" style="102" customWidth="1"/>
    <col min="8705" max="8705" width="13.42578125" style="102" customWidth="1"/>
    <col min="8706" max="8706" width="13.85546875" style="102" customWidth="1"/>
    <col min="8707" max="8707" width="11.42578125" style="102" customWidth="1"/>
    <col min="8708" max="8709" width="9.140625" style="102"/>
    <col min="8710" max="8710" width="10" style="102" customWidth="1"/>
    <col min="8711" max="8711" width="13.5703125" style="102" customWidth="1"/>
    <col min="8712" max="8712" width="9.140625" style="102"/>
    <col min="8713" max="8713" width="9.7109375" style="102" customWidth="1"/>
    <col min="8714" max="8714" width="15.42578125" style="102" customWidth="1"/>
    <col min="8715" max="8715" width="15.7109375" style="102" customWidth="1"/>
    <col min="8716" max="8716" width="9.85546875" style="102" customWidth="1"/>
    <col min="8717" max="8717" width="14.7109375" style="102" customWidth="1"/>
    <col min="8718" max="8718" width="11.7109375" style="102" customWidth="1"/>
    <col min="8719" max="8719" width="8.42578125" style="102" customWidth="1"/>
    <col min="8720" max="8953" width="9.140625" style="102"/>
    <col min="8954" max="8954" width="4.42578125" style="102" customWidth="1"/>
    <col min="8955" max="8955" width="6" style="102" customWidth="1"/>
    <col min="8956" max="8956" width="15.7109375" style="102" customWidth="1"/>
    <col min="8957" max="8957" width="21.140625" style="102" customWidth="1"/>
    <col min="8958" max="8958" width="8.5703125" style="102" customWidth="1"/>
    <col min="8959" max="8959" width="11.140625" style="102" customWidth="1"/>
    <col min="8960" max="8960" width="10.42578125" style="102" customWidth="1"/>
    <col min="8961" max="8961" width="13.42578125" style="102" customWidth="1"/>
    <col min="8962" max="8962" width="13.85546875" style="102" customWidth="1"/>
    <col min="8963" max="8963" width="11.42578125" style="102" customWidth="1"/>
    <col min="8964" max="8965" width="9.140625" style="102"/>
    <col min="8966" max="8966" width="10" style="102" customWidth="1"/>
    <col min="8967" max="8967" width="13.5703125" style="102" customWidth="1"/>
    <col min="8968" max="8968" width="9.140625" style="102"/>
    <col min="8969" max="8969" width="9.7109375" style="102" customWidth="1"/>
    <col min="8970" max="8970" width="15.42578125" style="102" customWidth="1"/>
    <col min="8971" max="8971" width="15.7109375" style="102" customWidth="1"/>
    <col min="8972" max="8972" width="9.85546875" style="102" customWidth="1"/>
    <col min="8973" max="8973" width="14.7109375" style="102" customWidth="1"/>
    <col min="8974" max="8974" width="11.7109375" style="102" customWidth="1"/>
    <col min="8975" max="8975" width="8.42578125" style="102" customWidth="1"/>
    <col min="8976" max="9209" width="9.140625" style="102"/>
    <col min="9210" max="9210" width="4.42578125" style="102" customWidth="1"/>
    <col min="9211" max="9211" width="6" style="102" customWidth="1"/>
    <col min="9212" max="9212" width="15.7109375" style="102" customWidth="1"/>
    <col min="9213" max="9213" width="21.140625" style="102" customWidth="1"/>
    <col min="9214" max="9214" width="8.5703125" style="102" customWidth="1"/>
    <col min="9215" max="9215" width="11.140625" style="102" customWidth="1"/>
    <col min="9216" max="9216" width="10.42578125" style="102" customWidth="1"/>
    <col min="9217" max="9217" width="13.42578125" style="102" customWidth="1"/>
    <col min="9218" max="9218" width="13.85546875" style="102" customWidth="1"/>
    <col min="9219" max="9219" width="11.42578125" style="102" customWidth="1"/>
    <col min="9220" max="9221" width="9.140625" style="102"/>
    <col min="9222" max="9222" width="10" style="102" customWidth="1"/>
    <col min="9223" max="9223" width="13.5703125" style="102" customWidth="1"/>
    <col min="9224" max="9224" width="9.140625" style="102"/>
    <col min="9225" max="9225" width="9.7109375" style="102" customWidth="1"/>
    <col min="9226" max="9226" width="15.42578125" style="102" customWidth="1"/>
    <col min="9227" max="9227" width="15.7109375" style="102" customWidth="1"/>
    <col min="9228" max="9228" width="9.85546875" style="102" customWidth="1"/>
    <col min="9229" max="9229" width="14.7109375" style="102" customWidth="1"/>
    <col min="9230" max="9230" width="11.7109375" style="102" customWidth="1"/>
    <col min="9231" max="9231" width="8.42578125" style="102" customWidth="1"/>
    <col min="9232" max="9465" width="9.140625" style="102"/>
    <col min="9466" max="9466" width="4.42578125" style="102" customWidth="1"/>
    <col min="9467" max="9467" width="6" style="102" customWidth="1"/>
    <col min="9468" max="9468" width="15.7109375" style="102" customWidth="1"/>
    <col min="9469" max="9469" width="21.140625" style="102" customWidth="1"/>
    <col min="9470" max="9470" width="8.5703125" style="102" customWidth="1"/>
    <col min="9471" max="9471" width="11.140625" style="102" customWidth="1"/>
    <col min="9472" max="9472" width="10.42578125" style="102" customWidth="1"/>
    <col min="9473" max="9473" width="13.42578125" style="102" customWidth="1"/>
    <col min="9474" max="9474" width="13.85546875" style="102" customWidth="1"/>
    <col min="9475" max="9475" width="11.42578125" style="102" customWidth="1"/>
    <col min="9476" max="9477" width="9.140625" style="102"/>
    <col min="9478" max="9478" width="10" style="102" customWidth="1"/>
    <col min="9479" max="9479" width="13.5703125" style="102" customWidth="1"/>
    <col min="9480" max="9480" width="9.140625" style="102"/>
    <col min="9481" max="9481" width="9.7109375" style="102" customWidth="1"/>
    <col min="9482" max="9482" width="15.42578125" style="102" customWidth="1"/>
    <col min="9483" max="9483" width="15.7109375" style="102" customWidth="1"/>
    <col min="9484" max="9484" width="9.85546875" style="102" customWidth="1"/>
    <col min="9485" max="9485" width="14.7109375" style="102" customWidth="1"/>
    <col min="9486" max="9486" width="11.7109375" style="102" customWidth="1"/>
    <col min="9487" max="9487" width="8.42578125" style="102" customWidth="1"/>
    <col min="9488" max="9721" width="9.140625" style="102"/>
    <col min="9722" max="9722" width="4.42578125" style="102" customWidth="1"/>
    <col min="9723" max="9723" width="6" style="102" customWidth="1"/>
    <col min="9724" max="9724" width="15.7109375" style="102" customWidth="1"/>
    <col min="9725" max="9725" width="21.140625" style="102" customWidth="1"/>
    <col min="9726" max="9726" width="8.5703125" style="102" customWidth="1"/>
    <col min="9727" max="9727" width="11.140625" style="102" customWidth="1"/>
    <col min="9728" max="9728" width="10.42578125" style="102" customWidth="1"/>
    <col min="9729" max="9729" width="13.42578125" style="102" customWidth="1"/>
    <col min="9730" max="9730" width="13.85546875" style="102" customWidth="1"/>
    <col min="9731" max="9731" width="11.42578125" style="102" customWidth="1"/>
    <col min="9732" max="9733" width="9.140625" style="102"/>
    <col min="9734" max="9734" width="10" style="102" customWidth="1"/>
    <col min="9735" max="9735" width="13.5703125" style="102" customWidth="1"/>
    <col min="9736" max="9736" width="9.140625" style="102"/>
    <col min="9737" max="9737" width="9.7109375" style="102" customWidth="1"/>
    <col min="9738" max="9738" width="15.42578125" style="102" customWidth="1"/>
    <col min="9739" max="9739" width="15.7109375" style="102" customWidth="1"/>
    <col min="9740" max="9740" width="9.85546875" style="102" customWidth="1"/>
    <col min="9741" max="9741" width="14.7109375" style="102" customWidth="1"/>
    <col min="9742" max="9742" width="11.7109375" style="102" customWidth="1"/>
    <col min="9743" max="9743" width="8.42578125" style="102" customWidth="1"/>
    <col min="9744" max="9977" width="9.140625" style="102"/>
    <col min="9978" max="9978" width="4.42578125" style="102" customWidth="1"/>
    <col min="9979" max="9979" width="6" style="102" customWidth="1"/>
    <col min="9980" max="9980" width="15.7109375" style="102" customWidth="1"/>
    <col min="9981" max="9981" width="21.140625" style="102" customWidth="1"/>
    <col min="9982" max="9982" width="8.5703125" style="102" customWidth="1"/>
    <col min="9983" max="9983" width="11.140625" style="102" customWidth="1"/>
    <col min="9984" max="9984" width="10.42578125" style="102" customWidth="1"/>
    <col min="9985" max="9985" width="13.42578125" style="102" customWidth="1"/>
    <col min="9986" max="9986" width="13.85546875" style="102" customWidth="1"/>
    <col min="9987" max="9987" width="11.42578125" style="102" customWidth="1"/>
    <col min="9988" max="9989" width="9.140625" style="102"/>
    <col min="9990" max="9990" width="10" style="102" customWidth="1"/>
    <col min="9991" max="9991" width="13.5703125" style="102" customWidth="1"/>
    <col min="9992" max="9992" width="9.140625" style="102"/>
    <col min="9993" max="9993" width="9.7109375" style="102" customWidth="1"/>
    <col min="9994" max="9994" width="15.42578125" style="102" customWidth="1"/>
    <col min="9995" max="9995" width="15.7109375" style="102" customWidth="1"/>
    <col min="9996" max="9996" width="9.85546875" style="102" customWidth="1"/>
    <col min="9997" max="9997" width="14.7109375" style="102" customWidth="1"/>
    <col min="9998" max="9998" width="11.7109375" style="102" customWidth="1"/>
    <col min="9999" max="9999" width="8.42578125" style="102" customWidth="1"/>
    <col min="10000" max="10233" width="9.140625" style="102"/>
    <col min="10234" max="10234" width="4.42578125" style="102" customWidth="1"/>
    <col min="10235" max="10235" width="6" style="102" customWidth="1"/>
    <col min="10236" max="10236" width="15.7109375" style="102" customWidth="1"/>
    <col min="10237" max="10237" width="21.140625" style="102" customWidth="1"/>
    <col min="10238" max="10238" width="8.5703125" style="102" customWidth="1"/>
    <col min="10239" max="10239" width="11.140625" style="102" customWidth="1"/>
    <col min="10240" max="10240" width="10.42578125" style="102" customWidth="1"/>
    <col min="10241" max="10241" width="13.42578125" style="102" customWidth="1"/>
    <col min="10242" max="10242" width="13.85546875" style="102" customWidth="1"/>
    <col min="10243" max="10243" width="11.42578125" style="102" customWidth="1"/>
    <col min="10244" max="10245" width="9.140625" style="102"/>
    <col min="10246" max="10246" width="10" style="102" customWidth="1"/>
    <col min="10247" max="10247" width="13.5703125" style="102" customWidth="1"/>
    <col min="10248" max="10248" width="9.140625" style="102"/>
    <col min="10249" max="10249" width="9.7109375" style="102" customWidth="1"/>
    <col min="10250" max="10250" width="15.42578125" style="102" customWidth="1"/>
    <col min="10251" max="10251" width="15.7109375" style="102" customWidth="1"/>
    <col min="10252" max="10252" width="9.85546875" style="102" customWidth="1"/>
    <col min="10253" max="10253" width="14.7109375" style="102" customWidth="1"/>
    <col min="10254" max="10254" width="11.7109375" style="102" customWidth="1"/>
    <col min="10255" max="10255" width="8.42578125" style="102" customWidth="1"/>
    <col min="10256" max="10489" width="9.140625" style="102"/>
    <col min="10490" max="10490" width="4.42578125" style="102" customWidth="1"/>
    <col min="10491" max="10491" width="6" style="102" customWidth="1"/>
    <col min="10492" max="10492" width="15.7109375" style="102" customWidth="1"/>
    <col min="10493" max="10493" width="21.140625" style="102" customWidth="1"/>
    <col min="10494" max="10494" width="8.5703125" style="102" customWidth="1"/>
    <col min="10495" max="10495" width="11.140625" style="102" customWidth="1"/>
    <col min="10496" max="10496" width="10.42578125" style="102" customWidth="1"/>
    <col min="10497" max="10497" width="13.42578125" style="102" customWidth="1"/>
    <col min="10498" max="10498" width="13.85546875" style="102" customWidth="1"/>
    <col min="10499" max="10499" width="11.42578125" style="102" customWidth="1"/>
    <col min="10500" max="10501" width="9.140625" style="102"/>
    <col min="10502" max="10502" width="10" style="102" customWidth="1"/>
    <col min="10503" max="10503" width="13.5703125" style="102" customWidth="1"/>
    <col min="10504" max="10504" width="9.140625" style="102"/>
    <col min="10505" max="10505" width="9.7109375" style="102" customWidth="1"/>
    <col min="10506" max="10506" width="15.42578125" style="102" customWidth="1"/>
    <col min="10507" max="10507" width="15.7109375" style="102" customWidth="1"/>
    <col min="10508" max="10508" width="9.85546875" style="102" customWidth="1"/>
    <col min="10509" max="10509" width="14.7109375" style="102" customWidth="1"/>
    <col min="10510" max="10510" width="11.7109375" style="102" customWidth="1"/>
    <col min="10511" max="10511" width="8.42578125" style="102" customWidth="1"/>
    <col min="10512" max="10745" width="9.140625" style="102"/>
    <col min="10746" max="10746" width="4.42578125" style="102" customWidth="1"/>
    <col min="10747" max="10747" width="6" style="102" customWidth="1"/>
    <col min="10748" max="10748" width="15.7109375" style="102" customWidth="1"/>
    <col min="10749" max="10749" width="21.140625" style="102" customWidth="1"/>
    <col min="10750" max="10750" width="8.5703125" style="102" customWidth="1"/>
    <col min="10751" max="10751" width="11.140625" style="102" customWidth="1"/>
    <col min="10752" max="10752" width="10.42578125" style="102" customWidth="1"/>
    <col min="10753" max="10753" width="13.42578125" style="102" customWidth="1"/>
    <col min="10754" max="10754" width="13.85546875" style="102" customWidth="1"/>
    <col min="10755" max="10755" width="11.42578125" style="102" customWidth="1"/>
    <col min="10756" max="10757" width="9.140625" style="102"/>
    <col min="10758" max="10758" width="10" style="102" customWidth="1"/>
    <col min="10759" max="10759" width="13.5703125" style="102" customWidth="1"/>
    <col min="10760" max="10760" width="9.140625" style="102"/>
    <col min="10761" max="10761" width="9.7109375" style="102" customWidth="1"/>
    <col min="10762" max="10762" width="15.42578125" style="102" customWidth="1"/>
    <col min="10763" max="10763" width="15.7109375" style="102" customWidth="1"/>
    <col min="10764" max="10764" width="9.85546875" style="102" customWidth="1"/>
    <col min="10765" max="10765" width="14.7109375" style="102" customWidth="1"/>
    <col min="10766" max="10766" width="11.7109375" style="102" customWidth="1"/>
    <col min="10767" max="10767" width="8.42578125" style="102" customWidth="1"/>
    <col min="10768" max="11001" width="9.140625" style="102"/>
    <col min="11002" max="11002" width="4.42578125" style="102" customWidth="1"/>
    <col min="11003" max="11003" width="6" style="102" customWidth="1"/>
    <col min="11004" max="11004" width="15.7109375" style="102" customWidth="1"/>
    <col min="11005" max="11005" width="21.140625" style="102" customWidth="1"/>
    <col min="11006" max="11006" width="8.5703125" style="102" customWidth="1"/>
    <col min="11007" max="11007" width="11.140625" style="102" customWidth="1"/>
    <col min="11008" max="11008" width="10.42578125" style="102" customWidth="1"/>
    <col min="11009" max="11009" width="13.42578125" style="102" customWidth="1"/>
    <col min="11010" max="11010" width="13.85546875" style="102" customWidth="1"/>
    <col min="11011" max="11011" width="11.42578125" style="102" customWidth="1"/>
    <col min="11012" max="11013" width="9.140625" style="102"/>
    <col min="11014" max="11014" width="10" style="102" customWidth="1"/>
    <col min="11015" max="11015" width="13.5703125" style="102" customWidth="1"/>
    <col min="11016" max="11016" width="9.140625" style="102"/>
    <col min="11017" max="11017" width="9.7109375" style="102" customWidth="1"/>
    <col min="11018" max="11018" width="15.42578125" style="102" customWidth="1"/>
    <col min="11019" max="11019" width="15.7109375" style="102" customWidth="1"/>
    <col min="11020" max="11020" width="9.85546875" style="102" customWidth="1"/>
    <col min="11021" max="11021" width="14.7109375" style="102" customWidth="1"/>
    <col min="11022" max="11022" width="11.7109375" style="102" customWidth="1"/>
    <col min="11023" max="11023" width="8.42578125" style="102" customWidth="1"/>
    <col min="11024" max="11257" width="9.140625" style="102"/>
    <col min="11258" max="11258" width="4.42578125" style="102" customWidth="1"/>
    <col min="11259" max="11259" width="6" style="102" customWidth="1"/>
    <col min="11260" max="11260" width="15.7109375" style="102" customWidth="1"/>
    <col min="11261" max="11261" width="21.140625" style="102" customWidth="1"/>
    <col min="11262" max="11262" width="8.5703125" style="102" customWidth="1"/>
    <col min="11263" max="11263" width="11.140625" style="102" customWidth="1"/>
    <col min="11264" max="11264" width="10.42578125" style="102" customWidth="1"/>
    <col min="11265" max="11265" width="13.42578125" style="102" customWidth="1"/>
    <col min="11266" max="11266" width="13.85546875" style="102" customWidth="1"/>
    <col min="11267" max="11267" width="11.42578125" style="102" customWidth="1"/>
    <col min="11268" max="11269" width="9.140625" style="102"/>
    <col min="11270" max="11270" width="10" style="102" customWidth="1"/>
    <col min="11271" max="11271" width="13.5703125" style="102" customWidth="1"/>
    <col min="11272" max="11272" width="9.140625" style="102"/>
    <col min="11273" max="11273" width="9.7109375" style="102" customWidth="1"/>
    <col min="11274" max="11274" width="15.42578125" style="102" customWidth="1"/>
    <col min="11275" max="11275" width="15.7109375" style="102" customWidth="1"/>
    <col min="11276" max="11276" width="9.85546875" style="102" customWidth="1"/>
    <col min="11277" max="11277" width="14.7109375" style="102" customWidth="1"/>
    <col min="11278" max="11278" width="11.7109375" style="102" customWidth="1"/>
    <col min="11279" max="11279" width="8.42578125" style="102" customWidth="1"/>
    <col min="11280" max="11513" width="9.140625" style="102"/>
    <col min="11514" max="11514" width="4.42578125" style="102" customWidth="1"/>
    <col min="11515" max="11515" width="6" style="102" customWidth="1"/>
    <col min="11516" max="11516" width="15.7109375" style="102" customWidth="1"/>
    <col min="11517" max="11517" width="21.140625" style="102" customWidth="1"/>
    <col min="11518" max="11518" width="8.5703125" style="102" customWidth="1"/>
    <col min="11519" max="11519" width="11.140625" style="102" customWidth="1"/>
    <col min="11520" max="11520" width="10.42578125" style="102" customWidth="1"/>
    <col min="11521" max="11521" width="13.42578125" style="102" customWidth="1"/>
    <col min="11522" max="11522" width="13.85546875" style="102" customWidth="1"/>
    <col min="11523" max="11523" width="11.42578125" style="102" customWidth="1"/>
    <col min="11524" max="11525" width="9.140625" style="102"/>
    <col min="11526" max="11526" width="10" style="102" customWidth="1"/>
    <col min="11527" max="11527" width="13.5703125" style="102" customWidth="1"/>
    <col min="11528" max="11528" width="9.140625" style="102"/>
    <col min="11529" max="11529" width="9.7109375" style="102" customWidth="1"/>
    <col min="11530" max="11530" width="15.42578125" style="102" customWidth="1"/>
    <col min="11531" max="11531" width="15.7109375" style="102" customWidth="1"/>
    <col min="11532" max="11532" width="9.85546875" style="102" customWidth="1"/>
    <col min="11533" max="11533" width="14.7109375" style="102" customWidth="1"/>
    <col min="11534" max="11534" width="11.7109375" style="102" customWidth="1"/>
    <col min="11535" max="11535" width="8.42578125" style="102" customWidth="1"/>
    <col min="11536" max="11769" width="9.140625" style="102"/>
    <col min="11770" max="11770" width="4.42578125" style="102" customWidth="1"/>
    <col min="11771" max="11771" width="6" style="102" customWidth="1"/>
    <col min="11772" max="11772" width="15.7109375" style="102" customWidth="1"/>
    <col min="11773" max="11773" width="21.140625" style="102" customWidth="1"/>
    <col min="11774" max="11774" width="8.5703125" style="102" customWidth="1"/>
    <col min="11775" max="11775" width="11.140625" style="102" customWidth="1"/>
    <col min="11776" max="11776" width="10.42578125" style="102" customWidth="1"/>
    <col min="11777" max="11777" width="13.42578125" style="102" customWidth="1"/>
    <col min="11778" max="11778" width="13.85546875" style="102" customWidth="1"/>
    <col min="11779" max="11779" width="11.42578125" style="102" customWidth="1"/>
    <col min="11780" max="11781" width="9.140625" style="102"/>
    <col min="11782" max="11782" width="10" style="102" customWidth="1"/>
    <col min="11783" max="11783" width="13.5703125" style="102" customWidth="1"/>
    <col min="11784" max="11784" width="9.140625" style="102"/>
    <col min="11785" max="11785" width="9.7109375" style="102" customWidth="1"/>
    <col min="11786" max="11786" width="15.42578125" style="102" customWidth="1"/>
    <col min="11787" max="11787" width="15.7109375" style="102" customWidth="1"/>
    <col min="11788" max="11788" width="9.85546875" style="102" customWidth="1"/>
    <col min="11789" max="11789" width="14.7109375" style="102" customWidth="1"/>
    <col min="11790" max="11790" width="11.7109375" style="102" customWidth="1"/>
    <col min="11791" max="11791" width="8.42578125" style="102" customWidth="1"/>
    <col min="11792" max="12025" width="9.140625" style="102"/>
    <col min="12026" max="12026" width="4.42578125" style="102" customWidth="1"/>
    <col min="12027" max="12027" width="6" style="102" customWidth="1"/>
    <col min="12028" max="12028" width="15.7109375" style="102" customWidth="1"/>
    <col min="12029" max="12029" width="21.140625" style="102" customWidth="1"/>
    <col min="12030" max="12030" width="8.5703125" style="102" customWidth="1"/>
    <col min="12031" max="12031" width="11.140625" style="102" customWidth="1"/>
    <col min="12032" max="12032" width="10.42578125" style="102" customWidth="1"/>
    <col min="12033" max="12033" width="13.42578125" style="102" customWidth="1"/>
    <col min="12034" max="12034" width="13.85546875" style="102" customWidth="1"/>
    <col min="12035" max="12035" width="11.42578125" style="102" customWidth="1"/>
    <col min="12036" max="12037" width="9.140625" style="102"/>
    <col min="12038" max="12038" width="10" style="102" customWidth="1"/>
    <col min="12039" max="12039" width="13.5703125" style="102" customWidth="1"/>
    <col min="12040" max="12040" width="9.140625" style="102"/>
    <col min="12041" max="12041" width="9.7109375" style="102" customWidth="1"/>
    <col min="12042" max="12042" width="15.42578125" style="102" customWidth="1"/>
    <col min="12043" max="12043" width="15.7109375" style="102" customWidth="1"/>
    <col min="12044" max="12044" width="9.85546875" style="102" customWidth="1"/>
    <col min="12045" max="12045" width="14.7109375" style="102" customWidth="1"/>
    <col min="12046" max="12046" width="11.7109375" style="102" customWidth="1"/>
    <col min="12047" max="12047" width="8.42578125" style="102" customWidth="1"/>
    <col min="12048" max="12281" width="9.140625" style="102"/>
    <col min="12282" max="12282" width="4.42578125" style="102" customWidth="1"/>
    <col min="12283" max="12283" width="6" style="102" customWidth="1"/>
    <col min="12284" max="12284" width="15.7109375" style="102" customWidth="1"/>
    <col min="12285" max="12285" width="21.140625" style="102" customWidth="1"/>
    <col min="12286" max="12286" width="8.5703125" style="102" customWidth="1"/>
    <col min="12287" max="12287" width="11.140625" style="102" customWidth="1"/>
    <col min="12288" max="12288" width="10.42578125" style="102" customWidth="1"/>
    <col min="12289" max="12289" width="13.42578125" style="102" customWidth="1"/>
    <col min="12290" max="12290" width="13.85546875" style="102" customWidth="1"/>
    <col min="12291" max="12291" width="11.42578125" style="102" customWidth="1"/>
    <col min="12292" max="12293" width="9.140625" style="102"/>
    <col min="12294" max="12294" width="10" style="102" customWidth="1"/>
    <col min="12295" max="12295" width="13.5703125" style="102" customWidth="1"/>
    <col min="12296" max="12296" width="9.140625" style="102"/>
    <col min="12297" max="12297" width="9.7109375" style="102" customWidth="1"/>
    <col min="12298" max="12298" width="15.42578125" style="102" customWidth="1"/>
    <col min="12299" max="12299" width="15.7109375" style="102" customWidth="1"/>
    <col min="12300" max="12300" width="9.85546875" style="102" customWidth="1"/>
    <col min="12301" max="12301" width="14.7109375" style="102" customWidth="1"/>
    <col min="12302" max="12302" width="11.7109375" style="102" customWidth="1"/>
    <col min="12303" max="12303" width="8.42578125" style="102" customWidth="1"/>
    <col min="12304" max="12537" width="9.140625" style="102"/>
    <col min="12538" max="12538" width="4.42578125" style="102" customWidth="1"/>
    <col min="12539" max="12539" width="6" style="102" customWidth="1"/>
    <col min="12540" max="12540" width="15.7109375" style="102" customWidth="1"/>
    <col min="12541" max="12541" width="21.140625" style="102" customWidth="1"/>
    <col min="12542" max="12542" width="8.5703125" style="102" customWidth="1"/>
    <col min="12543" max="12543" width="11.140625" style="102" customWidth="1"/>
    <col min="12544" max="12544" width="10.42578125" style="102" customWidth="1"/>
    <col min="12545" max="12545" width="13.42578125" style="102" customWidth="1"/>
    <col min="12546" max="12546" width="13.85546875" style="102" customWidth="1"/>
    <col min="12547" max="12547" width="11.42578125" style="102" customWidth="1"/>
    <col min="12548" max="12549" width="9.140625" style="102"/>
    <col min="12550" max="12550" width="10" style="102" customWidth="1"/>
    <col min="12551" max="12551" width="13.5703125" style="102" customWidth="1"/>
    <col min="12552" max="12552" width="9.140625" style="102"/>
    <col min="12553" max="12553" width="9.7109375" style="102" customWidth="1"/>
    <col min="12554" max="12554" width="15.42578125" style="102" customWidth="1"/>
    <col min="12555" max="12555" width="15.7109375" style="102" customWidth="1"/>
    <col min="12556" max="12556" width="9.85546875" style="102" customWidth="1"/>
    <col min="12557" max="12557" width="14.7109375" style="102" customWidth="1"/>
    <col min="12558" max="12558" width="11.7109375" style="102" customWidth="1"/>
    <col min="12559" max="12559" width="8.42578125" style="102" customWidth="1"/>
    <col min="12560" max="12793" width="9.140625" style="102"/>
    <col min="12794" max="12794" width="4.42578125" style="102" customWidth="1"/>
    <col min="12795" max="12795" width="6" style="102" customWidth="1"/>
    <col min="12796" max="12796" width="15.7109375" style="102" customWidth="1"/>
    <col min="12797" max="12797" width="21.140625" style="102" customWidth="1"/>
    <col min="12798" max="12798" width="8.5703125" style="102" customWidth="1"/>
    <col min="12799" max="12799" width="11.140625" style="102" customWidth="1"/>
    <col min="12800" max="12800" width="10.42578125" style="102" customWidth="1"/>
    <col min="12801" max="12801" width="13.42578125" style="102" customWidth="1"/>
    <col min="12802" max="12802" width="13.85546875" style="102" customWidth="1"/>
    <col min="12803" max="12803" width="11.42578125" style="102" customWidth="1"/>
    <col min="12804" max="12805" width="9.140625" style="102"/>
    <col min="12806" max="12806" width="10" style="102" customWidth="1"/>
    <col min="12807" max="12807" width="13.5703125" style="102" customWidth="1"/>
    <col min="12808" max="12808" width="9.140625" style="102"/>
    <col min="12809" max="12809" width="9.7109375" style="102" customWidth="1"/>
    <col min="12810" max="12810" width="15.42578125" style="102" customWidth="1"/>
    <col min="12811" max="12811" width="15.7109375" style="102" customWidth="1"/>
    <col min="12812" max="12812" width="9.85546875" style="102" customWidth="1"/>
    <col min="12813" max="12813" width="14.7109375" style="102" customWidth="1"/>
    <col min="12814" max="12814" width="11.7109375" style="102" customWidth="1"/>
    <col min="12815" max="12815" width="8.42578125" style="102" customWidth="1"/>
    <col min="12816" max="13049" width="9.140625" style="102"/>
    <col min="13050" max="13050" width="4.42578125" style="102" customWidth="1"/>
    <col min="13051" max="13051" width="6" style="102" customWidth="1"/>
    <col min="13052" max="13052" width="15.7109375" style="102" customWidth="1"/>
    <col min="13053" max="13053" width="21.140625" style="102" customWidth="1"/>
    <col min="13054" max="13054" width="8.5703125" style="102" customWidth="1"/>
    <col min="13055" max="13055" width="11.140625" style="102" customWidth="1"/>
    <col min="13056" max="13056" width="10.42578125" style="102" customWidth="1"/>
    <col min="13057" max="13057" width="13.42578125" style="102" customWidth="1"/>
    <col min="13058" max="13058" width="13.85546875" style="102" customWidth="1"/>
    <col min="13059" max="13059" width="11.42578125" style="102" customWidth="1"/>
    <col min="13060" max="13061" width="9.140625" style="102"/>
    <col min="13062" max="13062" width="10" style="102" customWidth="1"/>
    <col min="13063" max="13063" width="13.5703125" style="102" customWidth="1"/>
    <col min="13064" max="13064" width="9.140625" style="102"/>
    <col min="13065" max="13065" width="9.7109375" style="102" customWidth="1"/>
    <col min="13066" max="13066" width="15.42578125" style="102" customWidth="1"/>
    <col min="13067" max="13067" width="15.7109375" style="102" customWidth="1"/>
    <col min="13068" max="13068" width="9.85546875" style="102" customWidth="1"/>
    <col min="13069" max="13069" width="14.7109375" style="102" customWidth="1"/>
    <col min="13070" max="13070" width="11.7109375" style="102" customWidth="1"/>
    <col min="13071" max="13071" width="8.42578125" style="102" customWidth="1"/>
    <col min="13072" max="13305" width="9.140625" style="102"/>
    <col min="13306" max="13306" width="4.42578125" style="102" customWidth="1"/>
    <col min="13307" max="13307" width="6" style="102" customWidth="1"/>
    <col min="13308" max="13308" width="15.7109375" style="102" customWidth="1"/>
    <col min="13309" max="13309" width="21.140625" style="102" customWidth="1"/>
    <col min="13310" max="13310" width="8.5703125" style="102" customWidth="1"/>
    <col min="13311" max="13311" width="11.140625" style="102" customWidth="1"/>
    <col min="13312" max="13312" width="10.42578125" style="102" customWidth="1"/>
    <col min="13313" max="13313" width="13.42578125" style="102" customWidth="1"/>
    <col min="13314" max="13314" width="13.85546875" style="102" customWidth="1"/>
    <col min="13315" max="13315" width="11.42578125" style="102" customWidth="1"/>
    <col min="13316" max="13317" width="9.140625" style="102"/>
    <col min="13318" max="13318" width="10" style="102" customWidth="1"/>
    <col min="13319" max="13319" width="13.5703125" style="102" customWidth="1"/>
    <col min="13320" max="13320" width="9.140625" style="102"/>
    <col min="13321" max="13321" width="9.7109375" style="102" customWidth="1"/>
    <col min="13322" max="13322" width="15.42578125" style="102" customWidth="1"/>
    <col min="13323" max="13323" width="15.7109375" style="102" customWidth="1"/>
    <col min="13324" max="13324" width="9.85546875" style="102" customWidth="1"/>
    <col min="13325" max="13325" width="14.7109375" style="102" customWidth="1"/>
    <col min="13326" max="13326" width="11.7109375" style="102" customWidth="1"/>
    <col min="13327" max="13327" width="8.42578125" style="102" customWidth="1"/>
    <col min="13328" max="13561" width="9.140625" style="102"/>
    <col min="13562" max="13562" width="4.42578125" style="102" customWidth="1"/>
    <col min="13563" max="13563" width="6" style="102" customWidth="1"/>
    <col min="13564" max="13564" width="15.7109375" style="102" customWidth="1"/>
    <col min="13565" max="13565" width="21.140625" style="102" customWidth="1"/>
    <col min="13566" max="13566" width="8.5703125" style="102" customWidth="1"/>
    <col min="13567" max="13567" width="11.140625" style="102" customWidth="1"/>
    <col min="13568" max="13568" width="10.42578125" style="102" customWidth="1"/>
    <col min="13569" max="13569" width="13.42578125" style="102" customWidth="1"/>
    <col min="13570" max="13570" width="13.85546875" style="102" customWidth="1"/>
    <col min="13571" max="13571" width="11.42578125" style="102" customWidth="1"/>
    <col min="13572" max="13573" width="9.140625" style="102"/>
    <col min="13574" max="13574" width="10" style="102" customWidth="1"/>
    <col min="13575" max="13575" width="13.5703125" style="102" customWidth="1"/>
    <col min="13576" max="13576" width="9.140625" style="102"/>
    <col min="13577" max="13577" width="9.7109375" style="102" customWidth="1"/>
    <col min="13578" max="13578" width="15.42578125" style="102" customWidth="1"/>
    <col min="13579" max="13579" width="15.7109375" style="102" customWidth="1"/>
    <col min="13580" max="13580" width="9.85546875" style="102" customWidth="1"/>
    <col min="13581" max="13581" width="14.7109375" style="102" customWidth="1"/>
    <col min="13582" max="13582" width="11.7109375" style="102" customWidth="1"/>
    <col min="13583" max="13583" width="8.42578125" style="102" customWidth="1"/>
    <col min="13584" max="13817" width="9.140625" style="102"/>
    <col min="13818" max="13818" width="4.42578125" style="102" customWidth="1"/>
    <col min="13819" max="13819" width="6" style="102" customWidth="1"/>
    <col min="13820" max="13820" width="15.7109375" style="102" customWidth="1"/>
    <col min="13821" max="13821" width="21.140625" style="102" customWidth="1"/>
    <col min="13822" max="13822" width="8.5703125" style="102" customWidth="1"/>
    <col min="13823" max="13823" width="11.140625" style="102" customWidth="1"/>
    <col min="13824" max="13824" width="10.42578125" style="102" customWidth="1"/>
    <col min="13825" max="13825" width="13.42578125" style="102" customWidth="1"/>
    <col min="13826" max="13826" width="13.85546875" style="102" customWidth="1"/>
    <col min="13827" max="13827" width="11.42578125" style="102" customWidth="1"/>
    <col min="13828" max="13829" width="9.140625" style="102"/>
    <col min="13830" max="13830" width="10" style="102" customWidth="1"/>
    <col min="13831" max="13831" width="13.5703125" style="102" customWidth="1"/>
    <col min="13832" max="13832" width="9.140625" style="102"/>
    <col min="13833" max="13833" width="9.7109375" style="102" customWidth="1"/>
    <col min="13834" max="13834" width="15.42578125" style="102" customWidth="1"/>
    <col min="13835" max="13835" width="15.7109375" style="102" customWidth="1"/>
    <col min="13836" max="13836" width="9.85546875" style="102" customWidth="1"/>
    <col min="13837" max="13837" width="14.7109375" style="102" customWidth="1"/>
    <col min="13838" max="13838" width="11.7109375" style="102" customWidth="1"/>
    <col min="13839" max="13839" width="8.42578125" style="102" customWidth="1"/>
    <col min="13840" max="14073" width="9.140625" style="102"/>
    <col min="14074" max="14074" width="4.42578125" style="102" customWidth="1"/>
    <col min="14075" max="14075" width="6" style="102" customWidth="1"/>
    <col min="14076" max="14076" width="15.7109375" style="102" customWidth="1"/>
    <col min="14077" max="14077" width="21.140625" style="102" customWidth="1"/>
    <col min="14078" max="14078" width="8.5703125" style="102" customWidth="1"/>
    <col min="14079" max="14079" width="11.140625" style="102" customWidth="1"/>
    <col min="14080" max="14080" width="10.42578125" style="102" customWidth="1"/>
    <col min="14081" max="14081" width="13.42578125" style="102" customWidth="1"/>
    <col min="14082" max="14082" width="13.85546875" style="102" customWidth="1"/>
    <col min="14083" max="14083" width="11.42578125" style="102" customWidth="1"/>
    <col min="14084" max="14085" width="9.140625" style="102"/>
    <col min="14086" max="14086" width="10" style="102" customWidth="1"/>
    <col min="14087" max="14087" width="13.5703125" style="102" customWidth="1"/>
    <col min="14088" max="14088" width="9.140625" style="102"/>
    <col min="14089" max="14089" width="9.7109375" style="102" customWidth="1"/>
    <col min="14090" max="14090" width="15.42578125" style="102" customWidth="1"/>
    <col min="14091" max="14091" width="15.7109375" style="102" customWidth="1"/>
    <col min="14092" max="14092" width="9.85546875" style="102" customWidth="1"/>
    <col min="14093" max="14093" width="14.7109375" style="102" customWidth="1"/>
    <col min="14094" max="14094" width="11.7109375" style="102" customWidth="1"/>
    <col min="14095" max="14095" width="8.42578125" style="102" customWidth="1"/>
    <col min="14096" max="14329" width="9.140625" style="102"/>
    <col min="14330" max="14330" width="4.42578125" style="102" customWidth="1"/>
    <col min="14331" max="14331" width="6" style="102" customWidth="1"/>
    <col min="14332" max="14332" width="15.7109375" style="102" customWidth="1"/>
    <col min="14333" max="14333" width="21.140625" style="102" customWidth="1"/>
    <col min="14334" max="14334" width="8.5703125" style="102" customWidth="1"/>
    <col min="14335" max="14335" width="11.140625" style="102" customWidth="1"/>
    <col min="14336" max="14336" width="10.42578125" style="102" customWidth="1"/>
    <col min="14337" max="14337" width="13.42578125" style="102" customWidth="1"/>
    <col min="14338" max="14338" width="13.85546875" style="102" customWidth="1"/>
    <col min="14339" max="14339" width="11.42578125" style="102" customWidth="1"/>
    <col min="14340" max="14341" width="9.140625" style="102"/>
    <col min="14342" max="14342" width="10" style="102" customWidth="1"/>
    <col min="14343" max="14343" width="13.5703125" style="102" customWidth="1"/>
    <col min="14344" max="14344" width="9.140625" style="102"/>
    <col min="14345" max="14345" width="9.7109375" style="102" customWidth="1"/>
    <col min="14346" max="14346" width="15.42578125" style="102" customWidth="1"/>
    <col min="14347" max="14347" width="15.7109375" style="102" customWidth="1"/>
    <col min="14348" max="14348" width="9.85546875" style="102" customWidth="1"/>
    <col min="14349" max="14349" width="14.7109375" style="102" customWidth="1"/>
    <col min="14350" max="14350" width="11.7109375" style="102" customWidth="1"/>
    <col min="14351" max="14351" width="8.42578125" style="102" customWidth="1"/>
    <col min="14352" max="14585" width="9.140625" style="102"/>
    <col min="14586" max="14586" width="4.42578125" style="102" customWidth="1"/>
    <col min="14587" max="14587" width="6" style="102" customWidth="1"/>
    <col min="14588" max="14588" width="15.7109375" style="102" customWidth="1"/>
    <col min="14589" max="14589" width="21.140625" style="102" customWidth="1"/>
    <col min="14590" max="14590" width="8.5703125" style="102" customWidth="1"/>
    <col min="14591" max="14591" width="11.140625" style="102" customWidth="1"/>
    <col min="14592" max="14592" width="10.42578125" style="102" customWidth="1"/>
    <col min="14593" max="14593" width="13.42578125" style="102" customWidth="1"/>
    <col min="14594" max="14594" width="13.85546875" style="102" customWidth="1"/>
    <col min="14595" max="14595" width="11.42578125" style="102" customWidth="1"/>
    <col min="14596" max="14597" width="9.140625" style="102"/>
    <col min="14598" max="14598" width="10" style="102" customWidth="1"/>
    <col min="14599" max="14599" width="13.5703125" style="102" customWidth="1"/>
    <col min="14600" max="14600" width="9.140625" style="102"/>
    <col min="14601" max="14601" width="9.7109375" style="102" customWidth="1"/>
    <col min="14602" max="14602" width="15.42578125" style="102" customWidth="1"/>
    <col min="14603" max="14603" width="15.7109375" style="102" customWidth="1"/>
    <col min="14604" max="14604" width="9.85546875" style="102" customWidth="1"/>
    <col min="14605" max="14605" width="14.7109375" style="102" customWidth="1"/>
    <col min="14606" max="14606" width="11.7109375" style="102" customWidth="1"/>
    <col min="14607" max="14607" width="8.42578125" style="102" customWidth="1"/>
    <col min="14608" max="14841" width="9.140625" style="102"/>
    <col min="14842" max="14842" width="4.42578125" style="102" customWidth="1"/>
    <col min="14843" max="14843" width="6" style="102" customWidth="1"/>
    <col min="14844" max="14844" width="15.7109375" style="102" customWidth="1"/>
    <col min="14845" max="14845" width="21.140625" style="102" customWidth="1"/>
    <col min="14846" max="14846" width="8.5703125" style="102" customWidth="1"/>
    <col min="14847" max="14847" width="11.140625" style="102" customWidth="1"/>
    <col min="14848" max="14848" width="10.42578125" style="102" customWidth="1"/>
    <col min="14849" max="14849" width="13.42578125" style="102" customWidth="1"/>
    <col min="14850" max="14850" width="13.85546875" style="102" customWidth="1"/>
    <col min="14851" max="14851" width="11.42578125" style="102" customWidth="1"/>
    <col min="14852" max="14853" width="9.140625" style="102"/>
    <col min="14854" max="14854" width="10" style="102" customWidth="1"/>
    <col min="14855" max="14855" width="13.5703125" style="102" customWidth="1"/>
    <col min="14856" max="14856" width="9.140625" style="102"/>
    <col min="14857" max="14857" width="9.7109375" style="102" customWidth="1"/>
    <col min="14858" max="14858" width="15.42578125" style="102" customWidth="1"/>
    <col min="14859" max="14859" width="15.7109375" style="102" customWidth="1"/>
    <col min="14860" max="14860" width="9.85546875" style="102" customWidth="1"/>
    <col min="14861" max="14861" width="14.7109375" style="102" customWidth="1"/>
    <col min="14862" max="14862" width="11.7109375" style="102" customWidth="1"/>
    <col min="14863" max="14863" width="8.42578125" style="102" customWidth="1"/>
    <col min="14864" max="15097" width="9.140625" style="102"/>
    <col min="15098" max="15098" width="4.42578125" style="102" customWidth="1"/>
    <col min="15099" max="15099" width="6" style="102" customWidth="1"/>
    <col min="15100" max="15100" width="15.7109375" style="102" customWidth="1"/>
    <col min="15101" max="15101" width="21.140625" style="102" customWidth="1"/>
    <col min="15102" max="15102" width="8.5703125" style="102" customWidth="1"/>
    <col min="15103" max="15103" width="11.140625" style="102" customWidth="1"/>
    <col min="15104" max="15104" width="10.42578125" style="102" customWidth="1"/>
    <col min="15105" max="15105" width="13.42578125" style="102" customWidth="1"/>
    <col min="15106" max="15106" width="13.85546875" style="102" customWidth="1"/>
    <col min="15107" max="15107" width="11.42578125" style="102" customWidth="1"/>
    <col min="15108" max="15109" width="9.140625" style="102"/>
    <col min="15110" max="15110" width="10" style="102" customWidth="1"/>
    <col min="15111" max="15111" width="13.5703125" style="102" customWidth="1"/>
    <col min="15112" max="15112" width="9.140625" style="102"/>
    <col min="15113" max="15113" width="9.7109375" style="102" customWidth="1"/>
    <col min="15114" max="15114" width="15.42578125" style="102" customWidth="1"/>
    <col min="15115" max="15115" width="15.7109375" style="102" customWidth="1"/>
    <col min="15116" max="15116" width="9.85546875" style="102" customWidth="1"/>
    <col min="15117" max="15117" width="14.7109375" style="102" customWidth="1"/>
    <col min="15118" max="15118" width="11.7109375" style="102" customWidth="1"/>
    <col min="15119" max="15119" width="8.42578125" style="102" customWidth="1"/>
    <col min="15120" max="15353" width="9.140625" style="102"/>
    <col min="15354" max="15354" width="4.42578125" style="102" customWidth="1"/>
    <col min="15355" max="15355" width="6" style="102" customWidth="1"/>
    <col min="15356" max="15356" width="15.7109375" style="102" customWidth="1"/>
    <col min="15357" max="15357" width="21.140625" style="102" customWidth="1"/>
    <col min="15358" max="15358" width="8.5703125" style="102" customWidth="1"/>
    <col min="15359" max="15359" width="11.140625" style="102" customWidth="1"/>
    <col min="15360" max="15360" width="10.42578125" style="102" customWidth="1"/>
    <col min="15361" max="15361" width="13.42578125" style="102" customWidth="1"/>
    <col min="15362" max="15362" width="13.85546875" style="102" customWidth="1"/>
    <col min="15363" max="15363" width="11.42578125" style="102" customWidth="1"/>
    <col min="15364" max="15365" width="9.140625" style="102"/>
    <col min="15366" max="15366" width="10" style="102" customWidth="1"/>
    <col min="15367" max="15367" width="13.5703125" style="102" customWidth="1"/>
    <col min="15368" max="15368" width="9.140625" style="102"/>
    <col min="15369" max="15369" width="9.7109375" style="102" customWidth="1"/>
    <col min="15370" max="15370" width="15.42578125" style="102" customWidth="1"/>
    <col min="15371" max="15371" width="15.7109375" style="102" customWidth="1"/>
    <col min="15372" max="15372" width="9.85546875" style="102" customWidth="1"/>
    <col min="15373" max="15373" width="14.7109375" style="102" customWidth="1"/>
    <col min="15374" max="15374" width="11.7109375" style="102" customWidth="1"/>
    <col min="15375" max="15375" width="8.42578125" style="102" customWidth="1"/>
    <col min="15376" max="15609" width="9.140625" style="102"/>
    <col min="15610" max="15610" width="4.42578125" style="102" customWidth="1"/>
    <col min="15611" max="15611" width="6" style="102" customWidth="1"/>
    <col min="15612" max="15612" width="15.7109375" style="102" customWidth="1"/>
    <col min="15613" max="15613" width="21.140625" style="102" customWidth="1"/>
    <col min="15614" max="15614" width="8.5703125" style="102" customWidth="1"/>
    <col min="15615" max="15615" width="11.140625" style="102" customWidth="1"/>
    <col min="15616" max="15616" width="10.42578125" style="102" customWidth="1"/>
    <col min="15617" max="15617" width="13.42578125" style="102" customWidth="1"/>
    <col min="15618" max="15618" width="13.85546875" style="102" customWidth="1"/>
    <col min="15619" max="15619" width="11.42578125" style="102" customWidth="1"/>
    <col min="15620" max="15621" width="9.140625" style="102"/>
    <col min="15622" max="15622" width="10" style="102" customWidth="1"/>
    <col min="15623" max="15623" width="13.5703125" style="102" customWidth="1"/>
    <col min="15624" max="15624" width="9.140625" style="102"/>
    <col min="15625" max="15625" width="9.7109375" style="102" customWidth="1"/>
    <col min="15626" max="15626" width="15.42578125" style="102" customWidth="1"/>
    <col min="15627" max="15627" width="15.7109375" style="102" customWidth="1"/>
    <col min="15628" max="15628" width="9.85546875" style="102" customWidth="1"/>
    <col min="15629" max="15629" width="14.7109375" style="102" customWidth="1"/>
    <col min="15630" max="15630" width="11.7109375" style="102" customWidth="1"/>
    <col min="15631" max="15631" width="8.42578125" style="102" customWidth="1"/>
    <col min="15632" max="15865" width="9.140625" style="102"/>
    <col min="15866" max="15866" width="4.42578125" style="102" customWidth="1"/>
    <col min="15867" max="15867" width="6" style="102" customWidth="1"/>
    <col min="15868" max="15868" width="15.7109375" style="102" customWidth="1"/>
    <col min="15869" max="15869" width="21.140625" style="102" customWidth="1"/>
    <col min="15870" max="15870" width="8.5703125" style="102" customWidth="1"/>
    <col min="15871" max="15871" width="11.140625" style="102" customWidth="1"/>
    <col min="15872" max="15872" width="10.42578125" style="102" customWidth="1"/>
    <col min="15873" max="15873" width="13.42578125" style="102" customWidth="1"/>
    <col min="15874" max="15874" width="13.85546875" style="102" customWidth="1"/>
    <col min="15875" max="15875" width="11.42578125" style="102" customWidth="1"/>
    <col min="15876" max="15877" width="9.140625" style="102"/>
    <col min="15878" max="15878" width="10" style="102" customWidth="1"/>
    <col min="15879" max="15879" width="13.5703125" style="102" customWidth="1"/>
    <col min="15880" max="15880" width="9.140625" style="102"/>
    <col min="15881" max="15881" width="9.7109375" style="102" customWidth="1"/>
    <col min="15882" max="15882" width="15.42578125" style="102" customWidth="1"/>
    <col min="15883" max="15883" width="15.7109375" style="102" customWidth="1"/>
    <col min="15884" max="15884" width="9.85546875" style="102" customWidth="1"/>
    <col min="15885" max="15885" width="14.7109375" style="102" customWidth="1"/>
    <col min="15886" max="15886" width="11.7109375" style="102" customWidth="1"/>
    <col min="15887" max="15887" width="8.42578125" style="102" customWidth="1"/>
    <col min="15888" max="16121" width="9.140625" style="102"/>
    <col min="16122" max="16122" width="4.42578125" style="102" customWidth="1"/>
    <col min="16123" max="16123" width="6" style="102" customWidth="1"/>
    <col min="16124" max="16124" width="15.7109375" style="102" customWidth="1"/>
    <col min="16125" max="16125" width="21.140625" style="102" customWidth="1"/>
    <col min="16126" max="16126" width="8.5703125" style="102" customWidth="1"/>
    <col min="16127" max="16127" width="11.140625" style="102" customWidth="1"/>
    <col min="16128" max="16128" width="10.42578125" style="102" customWidth="1"/>
    <col min="16129" max="16129" width="13.42578125" style="102" customWidth="1"/>
    <col min="16130" max="16130" width="13.85546875" style="102" customWidth="1"/>
    <col min="16131" max="16131" width="11.42578125" style="102" customWidth="1"/>
    <col min="16132" max="16133" width="9.140625" style="102"/>
    <col min="16134" max="16134" width="10" style="102" customWidth="1"/>
    <col min="16135" max="16135" width="13.5703125" style="102" customWidth="1"/>
    <col min="16136" max="16136" width="9.140625" style="102"/>
    <col min="16137" max="16137" width="9.7109375" style="102" customWidth="1"/>
    <col min="16138" max="16138" width="15.42578125" style="102" customWidth="1"/>
    <col min="16139" max="16139" width="15.7109375" style="102" customWidth="1"/>
    <col min="16140" max="16140" width="9.85546875" style="102" customWidth="1"/>
    <col min="16141" max="16141" width="14.7109375" style="102" customWidth="1"/>
    <col min="16142" max="16142" width="11.7109375" style="102" customWidth="1"/>
    <col min="16143" max="16143" width="8.42578125" style="102" customWidth="1"/>
    <col min="16144" max="16384" width="9.140625" style="102"/>
  </cols>
  <sheetData>
    <row r="1" spans="1:15" x14ac:dyDescent="0.3">
      <c r="A1" s="355" t="s">
        <v>217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x14ac:dyDescent="0.3">
      <c r="A2" s="355" t="s">
        <v>133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5" x14ac:dyDescent="0.3">
      <c r="A3" s="355" t="s">
        <v>134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5" ht="17.25" thickBot="1" x14ac:dyDescent="0.35">
      <c r="A4" s="104"/>
      <c r="B4" s="106"/>
      <c r="C4" s="106"/>
      <c r="D4" s="107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 ht="23.25" customHeight="1" x14ac:dyDescent="0.3">
      <c r="A5" s="267" t="s">
        <v>1</v>
      </c>
      <c r="B5" s="365" t="s">
        <v>104</v>
      </c>
      <c r="C5" s="366"/>
      <c r="D5" s="367"/>
      <c r="E5" s="374" t="s">
        <v>235</v>
      </c>
      <c r="F5" s="425" t="s">
        <v>221</v>
      </c>
      <c r="G5" s="426"/>
      <c r="H5" s="374" t="s">
        <v>228</v>
      </c>
      <c r="I5" s="374" t="s">
        <v>229</v>
      </c>
      <c r="J5" s="374" t="s">
        <v>230</v>
      </c>
      <c r="K5" s="374" t="s">
        <v>231</v>
      </c>
      <c r="L5" s="421" t="s">
        <v>260</v>
      </c>
      <c r="M5" s="374" t="s">
        <v>232</v>
      </c>
      <c r="N5" s="374" t="s">
        <v>233</v>
      </c>
      <c r="O5" s="374" t="s">
        <v>234</v>
      </c>
    </row>
    <row r="6" spans="1:15" ht="22.5" customHeight="1" x14ac:dyDescent="0.3">
      <c r="A6" s="268"/>
      <c r="B6" s="365"/>
      <c r="C6" s="366"/>
      <c r="D6" s="367"/>
      <c r="E6" s="375"/>
      <c r="F6" s="427"/>
      <c r="G6" s="428"/>
      <c r="H6" s="375"/>
      <c r="I6" s="375"/>
      <c r="J6" s="375"/>
      <c r="K6" s="375"/>
      <c r="L6" s="375"/>
      <c r="M6" s="375"/>
      <c r="N6" s="375"/>
      <c r="O6" s="375"/>
    </row>
    <row r="7" spans="1:15" ht="25.5" customHeight="1" thickBot="1" x14ac:dyDescent="0.35">
      <c r="A7" s="269"/>
      <c r="B7" s="368"/>
      <c r="C7" s="369"/>
      <c r="D7" s="370"/>
      <c r="E7" s="376"/>
      <c r="F7" s="108" t="s">
        <v>222</v>
      </c>
      <c r="G7" s="108" t="s">
        <v>223</v>
      </c>
      <c r="H7" s="376"/>
      <c r="I7" s="376"/>
      <c r="J7" s="376"/>
      <c r="K7" s="376"/>
      <c r="L7" s="376"/>
      <c r="M7" s="376"/>
      <c r="N7" s="376"/>
      <c r="O7" s="376"/>
    </row>
    <row r="8" spans="1:15" ht="18" thickTop="1" thickBot="1" x14ac:dyDescent="0.35">
      <c r="A8" s="109">
        <v>1</v>
      </c>
      <c r="B8" s="382">
        <v>2</v>
      </c>
      <c r="C8" s="382"/>
      <c r="D8" s="382"/>
      <c r="E8" s="110">
        <v>3</v>
      </c>
      <c r="F8" s="110">
        <v>4</v>
      </c>
      <c r="G8" s="110">
        <v>5</v>
      </c>
      <c r="H8" s="110">
        <v>6</v>
      </c>
      <c r="I8" s="110">
        <v>7</v>
      </c>
      <c r="J8" s="110">
        <v>8</v>
      </c>
      <c r="K8" s="110">
        <v>9</v>
      </c>
      <c r="L8" s="110"/>
      <c r="M8" s="110">
        <v>10</v>
      </c>
      <c r="N8" s="110">
        <v>11</v>
      </c>
      <c r="O8" s="110">
        <v>12</v>
      </c>
    </row>
    <row r="9" spans="1:15" ht="18" thickTop="1" thickBot="1" x14ac:dyDescent="0.35">
      <c r="A9" s="112"/>
      <c r="B9" s="422" t="s">
        <v>246</v>
      </c>
      <c r="C9" s="423"/>
      <c r="D9" s="424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1:15" ht="17.25" thickTop="1" x14ac:dyDescent="0.3">
      <c r="A10" s="115"/>
      <c r="B10" s="116"/>
      <c r="C10" s="117"/>
      <c r="D10" s="118"/>
      <c r="E10" s="119"/>
      <c r="F10" s="119"/>
      <c r="G10" s="119"/>
      <c r="H10" s="120"/>
      <c r="I10" s="121"/>
      <c r="J10" s="121"/>
      <c r="K10" s="121">
        <f>SUM(E10:J10)</f>
        <v>0</v>
      </c>
      <c r="L10" s="121"/>
      <c r="M10" s="119"/>
      <c r="N10" s="119"/>
      <c r="O10" s="119"/>
    </row>
    <row r="11" spans="1:15" x14ac:dyDescent="0.3">
      <c r="A11" s="130">
        <v>1</v>
      </c>
      <c r="B11" s="124" t="s">
        <v>147</v>
      </c>
      <c r="C11" s="132"/>
      <c r="D11" s="133"/>
      <c r="E11" s="127"/>
      <c r="F11" s="134"/>
      <c r="G11" s="135"/>
      <c r="H11" s="136"/>
      <c r="I11" s="128"/>
      <c r="J11" s="128"/>
      <c r="K11" s="121"/>
      <c r="L11" s="121"/>
      <c r="M11" s="127"/>
      <c r="N11" s="134"/>
      <c r="O11" s="135"/>
    </row>
    <row r="12" spans="1:15" ht="66" x14ac:dyDescent="0.3">
      <c r="A12" s="130"/>
      <c r="B12" s="131" t="s">
        <v>218</v>
      </c>
      <c r="C12" s="132"/>
      <c r="D12" s="133"/>
      <c r="E12" s="142" t="s">
        <v>219</v>
      </c>
      <c r="F12" s="270" t="s">
        <v>224</v>
      </c>
      <c r="G12" s="271" t="s">
        <v>226</v>
      </c>
      <c r="H12" s="272"/>
      <c r="I12" s="144"/>
      <c r="J12" s="144" t="s">
        <v>186</v>
      </c>
      <c r="K12" s="121">
        <f>SUM(E12:J12)</f>
        <v>0</v>
      </c>
      <c r="L12" s="121" t="s">
        <v>261</v>
      </c>
      <c r="M12" s="127" t="s">
        <v>258</v>
      </c>
      <c r="N12" s="274" t="s">
        <v>240</v>
      </c>
      <c r="O12" s="275" t="s">
        <v>241</v>
      </c>
    </row>
    <row r="13" spans="1:15" x14ac:dyDescent="0.3">
      <c r="A13" s="130"/>
      <c r="B13" s="131" t="s">
        <v>166</v>
      </c>
      <c r="C13" s="132"/>
      <c r="D13" s="133"/>
      <c r="E13" s="142" t="s">
        <v>220</v>
      </c>
      <c r="F13" s="270" t="s">
        <v>225</v>
      </c>
      <c r="G13" s="273" t="s">
        <v>227</v>
      </c>
      <c r="H13" s="272"/>
      <c r="I13" s="144"/>
      <c r="J13" s="144" t="s">
        <v>239</v>
      </c>
      <c r="K13" s="121">
        <f>SUM(E13:J13)</f>
        <v>0</v>
      </c>
      <c r="L13" s="121"/>
      <c r="M13" s="127"/>
      <c r="N13" s="134"/>
      <c r="O13" s="135"/>
    </row>
    <row r="14" spans="1:15" x14ac:dyDescent="0.3">
      <c r="A14" s="130"/>
      <c r="B14" s="131"/>
      <c r="C14" s="132"/>
      <c r="D14" s="133"/>
      <c r="E14" s="142"/>
      <c r="F14" s="270"/>
      <c r="G14" s="273"/>
      <c r="H14" s="272"/>
      <c r="I14" s="144"/>
      <c r="J14" s="144"/>
      <c r="K14" s="121">
        <f>SUM(E14:J14)</f>
        <v>0</v>
      </c>
      <c r="L14" s="121"/>
      <c r="M14" s="127"/>
      <c r="N14" s="134"/>
      <c r="O14" s="135"/>
    </row>
    <row r="15" spans="1:15" x14ac:dyDescent="0.3">
      <c r="A15" s="130">
        <v>2</v>
      </c>
      <c r="B15" s="124" t="s">
        <v>236</v>
      </c>
      <c r="C15" s="132"/>
      <c r="D15" s="133"/>
      <c r="E15" s="142"/>
      <c r="F15" s="270"/>
      <c r="G15" s="273"/>
      <c r="H15" s="272"/>
      <c r="I15" s="144"/>
      <c r="J15" s="144"/>
      <c r="K15" s="121">
        <f>SUM(E15:J15)</f>
        <v>0</v>
      </c>
      <c r="L15" s="121"/>
      <c r="M15" s="127"/>
      <c r="N15" s="134"/>
      <c r="O15" s="135"/>
    </row>
    <row r="16" spans="1:15" x14ac:dyDescent="0.3">
      <c r="A16" s="130"/>
      <c r="B16" s="124" t="s">
        <v>245</v>
      </c>
      <c r="C16" s="132"/>
      <c r="D16" s="133"/>
      <c r="E16" s="142"/>
      <c r="F16" s="270"/>
      <c r="G16" s="273"/>
      <c r="H16" s="272"/>
      <c r="I16" s="144"/>
      <c r="J16" s="144"/>
      <c r="K16" s="121"/>
      <c r="L16" s="121"/>
      <c r="M16" s="127"/>
      <c r="N16" s="134"/>
      <c r="O16" s="135"/>
    </row>
    <row r="17" spans="1:15" x14ac:dyDescent="0.3">
      <c r="A17" s="130"/>
      <c r="B17" s="124" t="s">
        <v>244</v>
      </c>
      <c r="C17" s="132"/>
      <c r="D17" s="133"/>
      <c r="E17" s="142"/>
      <c r="F17" s="270"/>
      <c r="G17" s="273"/>
      <c r="H17" s="272"/>
      <c r="I17" s="144"/>
      <c r="J17" s="144"/>
      <c r="K17" s="121"/>
      <c r="L17" s="121"/>
      <c r="M17" s="127"/>
      <c r="N17" s="134"/>
      <c r="O17" s="135"/>
    </row>
    <row r="18" spans="1:15" x14ac:dyDescent="0.3">
      <c r="A18" s="130"/>
      <c r="B18" s="131" t="s">
        <v>237</v>
      </c>
      <c r="C18" s="132"/>
      <c r="D18" s="133"/>
      <c r="E18" s="142" t="s">
        <v>242</v>
      </c>
      <c r="F18" s="270"/>
      <c r="G18" s="273"/>
      <c r="H18" s="272"/>
      <c r="I18" s="144"/>
      <c r="J18" s="144" t="s">
        <v>238</v>
      </c>
      <c r="K18" s="121">
        <f t="shared" ref="K18:K28" si="0">SUM(E18:J18)</f>
        <v>0</v>
      </c>
      <c r="L18" s="121"/>
      <c r="M18" s="127" t="s">
        <v>259</v>
      </c>
      <c r="N18" s="270" t="s">
        <v>24</v>
      </c>
      <c r="O18" s="273" t="s">
        <v>243</v>
      </c>
    </row>
    <row r="19" spans="1:15" x14ac:dyDescent="0.3">
      <c r="A19" s="130"/>
      <c r="B19" s="131"/>
      <c r="C19" s="132"/>
      <c r="D19" s="133"/>
      <c r="E19" s="270"/>
      <c r="F19" s="272"/>
      <c r="G19" s="272"/>
      <c r="H19" s="272"/>
      <c r="I19" s="144"/>
      <c r="J19" s="144" t="s">
        <v>49</v>
      </c>
      <c r="K19" s="121">
        <f t="shared" si="0"/>
        <v>0</v>
      </c>
      <c r="L19" s="121"/>
      <c r="M19" s="134"/>
      <c r="N19" s="136"/>
      <c r="O19" s="136"/>
    </row>
    <row r="20" spans="1:15" x14ac:dyDescent="0.3">
      <c r="A20" s="130"/>
      <c r="B20" s="131"/>
      <c r="C20" s="132"/>
      <c r="D20" s="133"/>
      <c r="E20" s="142"/>
      <c r="F20" s="270"/>
      <c r="G20" s="273"/>
      <c r="H20" s="272"/>
      <c r="I20" s="144"/>
      <c r="J20" s="144"/>
      <c r="K20" s="121">
        <f t="shared" si="0"/>
        <v>0</v>
      </c>
      <c r="L20" s="121"/>
      <c r="M20" s="127"/>
      <c r="N20" s="134"/>
      <c r="O20" s="135"/>
    </row>
    <row r="21" spans="1:15" x14ac:dyDescent="0.3">
      <c r="A21" s="130"/>
      <c r="B21" s="131"/>
      <c r="C21" s="137"/>
      <c r="D21" s="138"/>
      <c r="E21" s="127"/>
      <c r="F21" s="134"/>
      <c r="G21" s="135"/>
      <c r="H21" s="139"/>
      <c r="I21" s="128"/>
      <c r="J21" s="128"/>
      <c r="K21" s="121">
        <f t="shared" si="0"/>
        <v>0</v>
      </c>
      <c r="L21" s="121"/>
      <c r="M21" s="127"/>
      <c r="N21" s="134"/>
      <c r="O21" s="135"/>
    </row>
    <row r="22" spans="1:15" x14ac:dyDescent="0.3">
      <c r="A22" s="130"/>
      <c r="B22" s="131"/>
      <c r="C22" s="140"/>
      <c r="D22" s="141"/>
      <c r="E22" s="142"/>
      <c r="F22" s="142"/>
      <c r="G22" s="142"/>
      <c r="H22" s="143"/>
      <c r="I22" s="144"/>
      <c r="J22" s="144"/>
      <c r="K22" s="121">
        <f t="shared" si="0"/>
        <v>0</v>
      </c>
      <c r="L22" s="121"/>
      <c r="M22" s="142"/>
      <c r="N22" s="142"/>
      <c r="O22" s="142"/>
    </row>
    <row r="23" spans="1:15" x14ac:dyDescent="0.3">
      <c r="A23" s="123"/>
      <c r="B23" s="124"/>
      <c r="C23" s="140"/>
      <c r="D23" s="146"/>
      <c r="E23" s="127"/>
      <c r="F23" s="147"/>
      <c r="G23" s="147"/>
      <c r="H23" s="148"/>
      <c r="I23" s="149"/>
      <c r="J23" s="149"/>
      <c r="K23" s="121">
        <f t="shared" si="0"/>
        <v>0</v>
      </c>
      <c r="L23" s="121"/>
      <c r="M23" s="127"/>
      <c r="N23" s="147"/>
      <c r="O23" s="147"/>
    </row>
    <row r="24" spans="1:15" x14ac:dyDescent="0.3">
      <c r="A24" s="130"/>
      <c r="B24" s="131"/>
      <c r="C24" s="140"/>
      <c r="D24" s="146"/>
      <c r="E24" s="142"/>
      <c r="F24" s="142"/>
      <c r="G24" s="142"/>
      <c r="H24" s="143"/>
      <c r="I24" s="144"/>
      <c r="J24" s="144"/>
      <c r="K24" s="121">
        <f t="shared" si="0"/>
        <v>0</v>
      </c>
      <c r="L24" s="121"/>
      <c r="M24" s="142"/>
      <c r="N24" s="142"/>
      <c r="O24" s="142"/>
    </row>
    <row r="25" spans="1:15" x14ac:dyDescent="0.3">
      <c r="A25" s="130"/>
      <c r="B25" s="124"/>
      <c r="C25" s="140"/>
      <c r="D25" s="146"/>
      <c r="E25" s="127"/>
      <c r="F25" s="147"/>
      <c r="G25" s="147"/>
      <c r="H25" s="148"/>
      <c r="I25" s="149"/>
      <c r="J25" s="149"/>
      <c r="K25" s="121">
        <f t="shared" si="0"/>
        <v>0</v>
      </c>
      <c r="L25" s="121"/>
      <c r="M25" s="127"/>
      <c r="N25" s="147"/>
      <c r="O25" s="147"/>
    </row>
    <row r="26" spans="1:15" x14ac:dyDescent="0.3">
      <c r="A26" s="130"/>
      <c r="B26" s="131"/>
      <c r="C26" s="140"/>
      <c r="D26" s="141"/>
      <c r="E26" s="142"/>
      <c r="F26" s="142"/>
      <c r="G26" s="142"/>
      <c r="H26" s="143"/>
      <c r="I26" s="144"/>
      <c r="J26" s="144"/>
      <c r="K26" s="121">
        <f t="shared" si="0"/>
        <v>0</v>
      </c>
      <c r="L26" s="121"/>
      <c r="M26" s="142"/>
      <c r="N26" s="142"/>
      <c r="O26" s="142"/>
    </row>
    <row r="27" spans="1:15" x14ac:dyDescent="0.3">
      <c r="A27" s="130"/>
      <c r="B27" s="124"/>
      <c r="C27" s="140"/>
      <c r="D27" s="141"/>
      <c r="E27" s="127"/>
      <c r="F27" s="147"/>
      <c r="G27" s="147"/>
      <c r="H27" s="148"/>
      <c r="I27" s="149"/>
      <c r="J27" s="149"/>
      <c r="K27" s="121">
        <f t="shared" si="0"/>
        <v>0</v>
      </c>
      <c r="L27" s="121"/>
      <c r="M27" s="127"/>
      <c r="N27" s="147"/>
      <c r="O27" s="147"/>
    </row>
    <row r="28" spans="1:15" ht="17.25" thickBot="1" x14ac:dyDescent="0.35">
      <c r="A28" s="276"/>
      <c r="B28" s="277"/>
      <c r="C28" s="278"/>
      <c r="D28" s="279"/>
      <c r="E28" s="280"/>
      <c r="F28" s="281"/>
      <c r="G28" s="281"/>
      <c r="H28" s="282"/>
      <c r="I28" s="283"/>
      <c r="J28" s="283"/>
      <c r="K28" s="284">
        <f t="shared" si="0"/>
        <v>0</v>
      </c>
      <c r="L28" s="284"/>
      <c r="M28" s="280"/>
      <c r="N28" s="281"/>
      <c r="O28" s="281"/>
    </row>
    <row r="29" spans="1:15" ht="17.25" thickBot="1" x14ac:dyDescent="0.35">
      <c r="A29" s="285"/>
      <c r="B29" s="286"/>
      <c r="C29" s="287"/>
      <c r="D29" s="288"/>
      <c r="E29" s="289"/>
      <c r="F29" s="289"/>
      <c r="G29" s="289"/>
      <c r="H29" s="289"/>
      <c r="I29" s="290"/>
      <c r="J29" s="290"/>
      <c r="K29" s="290"/>
      <c r="L29" s="290"/>
      <c r="M29" s="289"/>
      <c r="N29" s="289"/>
      <c r="O29" s="289"/>
    </row>
    <row r="30" spans="1:15" x14ac:dyDescent="0.3">
      <c r="A30" s="157"/>
      <c r="B30" s="158"/>
      <c r="C30" s="158"/>
      <c r="D30" s="158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</row>
  </sheetData>
  <mergeCells count="16">
    <mergeCell ref="M5:M7"/>
    <mergeCell ref="N5:N7"/>
    <mergeCell ref="O5:O7"/>
    <mergeCell ref="A1:O1"/>
    <mergeCell ref="A2:O2"/>
    <mergeCell ref="A3:O3"/>
    <mergeCell ref="B5:D7"/>
    <mergeCell ref="L5:L7"/>
    <mergeCell ref="B8:D8"/>
    <mergeCell ref="B9:D9"/>
    <mergeCell ref="F5:G6"/>
    <mergeCell ref="E5:E7"/>
    <mergeCell ref="H5:H7"/>
    <mergeCell ref="I5:I7"/>
    <mergeCell ref="J5:J7"/>
    <mergeCell ref="K5:K7"/>
  </mergeCells>
  <printOptions horizontalCentered="1"/>
  <pageMargins left="0.2" right="0.2" top="0.75" bottom="0.5" header="0" footer="0.3"/>
  <pageSetup paperSize="256" scale="75" orientation="landscape" horizont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E23"/>
  <sheetViews>
    <sheetView view="pageBreakPreview" zoomScaleSheetLayoutView="100" workbookViewId="0">
      <selection activeCell="D16" sqref="D16"/>
    </sheetView>
  </sheetViews>
  <sheetFormatPr defaultRowHeight="16.5" x14ac:dyDescent="0.3"/>
  <cols>
    <col min="1" max="1" width="6" style="102" customWidth="1"/>
    <col min="2" max="2" width="29.7109375" style="102" customWidth="1"/>
    <col min="3" max="3" width="26.5703125" style="102" customWidth="1"/>
    <col min="4" max="4" width="25.140625" style="102" customWidth="1"/>
    <col min="5" max="5" width="28" style="102" customWidth="1"/>
    <col min="6" max="16384" width="9.140625" style="102"/>
  </cols>
  <sheetData>
    <row r="1" spans="1:5" x14ac:dyDescent="0.3">
      <c r="A1" s="176" t="s">
        <v>196</v>
      </c>
      <c r="C1" s="103"/>
      <c r="E1" s="214"/>
    </row>
    <row r="2" spans="1:5" x14ac:dyDescent="0.3">
      <c r="A2" s="176" t="s">
        <v>197</v>
      </c>
      <c r="C2" s="103"/>
    </row>
    <row r="3" spans="1:5" x14ac:dyDescent="0.3">
      <c r="A3" s="176" t="s">
        <v>198</v>
      </c>
      <c r="C3" s="103"/>
    </row>
    <row r="4" spans="1:5" x14ac:dyDescent="0.3">
      <c r="A4" s="103" t="s">
        <v>199</v>
      </c>
      <c r="C4" s="103"/>
    </row>
    <row r="5" spans="1:5" ht="34.5" customHeight="1" x14ac:dyDescent="0.3">
      <c r="A5" s="411" t="s">
        <v>8</v>
      </c>
      <c r="B5" s="411"/>
      <c r="C5" s="411"/>
      <c r="D5" s="411"/>
      <c r="E5" s="411"/>
    </row>
    <row r="6" spans="1:5" ht="18" x14ac:dyDescent="0.3">
      <c r="A6" s="216" t="s">
        <v>9</v>
      </c>
      <c r="B6" s="217"/>
      <c r="C6" s="103" t="s">
        <v>0</v>
      </c>
    </row>
    <row r="7" spans="1:5" ht="18" x14ac:dyDescent="0.3">
      <c r="A7" s="216" t="s">
        <v>194</v>
      </c>
      <c r="B7" s="217"/>
      <c r="C7" s="103" t="s">
        <v>0</v>
      </c>
    </row>
    <row r="8" spans="1:5" ht="18" x14ac:dyDescent="0.3">
      <c r="A8" s="216" t="s">
        <v>195</v>
      </c>
      <c r="B8" s="217"/>
      <c r="C8" s="103" t="s">
        <v>0</v>
      </c>
    </row>
    <row r="9" spans="1:5" x14ac:dyDescent="0.3">
      <c r="A9" s="218"/>
    </row>
    <row r="10" spans="1:5" ht="3" customHeight="1" thickBot="1" x14ac:dyDescent="0.35"/>
    <row r="11" spans="1:5" ht="57" customHeight="1" x14ac:dyDescent="0.3">
      <c r="A11" s="219" t="s">
        <v>1</v>
      </c>
      <c r="B11" s="220" t="s">
        <v>100</v>
      </c>
      <c r="C11" s="220" t="s">
        <v>10</v>
      </c>
      <c r="D11" s="221" t="s">
        <v>48</v>
      </c>
      <c r="E11" s="222" t="s">
        <v>11</v>
      </c>
    </row>
    <row r="12" spans="1:5" ht="15" customHeight="1" x14ac:dyDescent="0.3">
      <c r="A12" s="223">
        <v>1</v>
      </c>
      <c r="B12" s="224">
        <v>2</v>
      </c>
      <c r="C12" s="224">
        <v>3</v>
      </c>
      <c r="D12" s="225">
        <v>4</v>
      </c>
      <c r="E12" s="226">
        <v>5</v>
      </c>
    </row>
    <row r="13" spans="1:5" ht="17.25" thickBot="1" x14ac:dyDescent="0.35">
      <c r="A13" s="412" t="s">
        <v>12</v>
      </c>
      <c r="B13" s="413"/>
      <c r="C13" s="227"/>
      <c r="D13" s="228"/>
      <c r="E13" s="229"/>
    </row>
    <row r="14" spans="1:5" ht="20.100000000000001" customHeight="1" x14ac:dyDescent="0.3">
      <c r="A14" s="181"/>
      <c r="B14" s="230"/>
      <c r="C14" s="230"/>
      <c r="D14" s="231"/>
      <c r="E14" s="184"/>
    </row>
    <row r="15" spans="1:5" ht="20.100000000000001" customHeight="1" x14ac:dyDescent="0.3">
      <c r="A15" s="181"/>
      <c r="B15" s="232"/>
      <c r="C15" s="232"/>
      <c r="D15" s="231"/>
      <c r="E15" s="184"/>
    </row>
    <row r="16" spans="1:5" ht="20.100000000000001" customHeight="1" x14ac:dyDescent="0.3">
      <c r="A16" s="181"/>
      <c r="B16" s="232"/>
      <c r="C16" s="232"/>
      <c r="D16" s="231"/>
      <c r="E16" s="184"/>
    </row>
    <row r="17" spans="1:5" ht="20.100000000000001" customHeight="1" x14ac:dyDescent="0.3">
      <c r="A17" s="181"/>
      <c r="B17" s="232"/>
      <c r="C17" s="232"/>
      <c r="D17" s="231"/>
      <c r="E17" s="184"/>
    </row>
    <row r="18" spans="1:5" ht="20.100000000000001" customHeight="1" x14ac:dyDescent="0.3">
      <c r="A18" s="181"/>
      <c r="B18" s="232"/>
      <c r="C18" s="232"/>
      <c r="D18" s="231"/>
      <c r="E18" s="184"/>
    </row>
    <row r="19" spans="1:5" ht="20.100000000000001" customHeight="1" thickBot="1" x14ac:dyDescent="0.35">
      <c r="A19" s="233"/>
      <c r="B19" s="234"/>
      <c r="C19" s="234"/>
      <c r="D19" s="235"/>
      <c r="E19" s="236"/>
    </row>
    <row r="22" spans="1:5" ht="3" customHeight="1" x14ac:dyDescent="0.3"/>
    <row r="23" spans="1:5" ht="15" customHeight="1" x14ac:dyDescent="0.3"/>
  </sheetData>
  <mergeCells count="2">
    <mergeCell ref="A5:E5"/>
    <mergeCell ref="A13:B13"/>
  </mergeCells>
  <printOptions horizontalCentered="1"/>
  <pageMargins left="0.23622047244094499" right="0.23622047244094499" top="0.75" bottom="0.5" header="0.31496062992126" footer="0.31496062992126"/>
  <pageSetup paperSize="300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31"/>
  <sheetViews>
    <sheetView view="pageBreakPreview" zoomScaleSheetLayoutView="100" workbookViewId="0">
      <selection activeCell="F16" sqref="F16:F17"/>
    </sheetView>
  </sheetViews>
  <sheetFormatPr defaultRowHeight="16.5" x14ac:dyDescent="0.3"/>
  <cols>
    <col min="1" max="1" width="6" style="102" customWidth="1"/>
    <col min="2" max="2" width="30.85546875" style="102" customWidth="1"/>
    <col min="3" max="4" width="15.7109375" style="102" customWidth="1"/>
    <col min="5" max="5" width="15" style="102" customWidth="1"/>
    <col min="6" max="6" width="16" style="102" customWidth="1"/>
    <col min="7" max="16384" width="9.140625" style="102"/>
  </cols>
  <sheetData>
    <row r="1" spans="1:6" ht="18" x14ac:dyDescent="0.3">
      <c r="A1" s="176" t="s">
        <v>196</v>
      </c>
      <c r="C1" s="217" t="s">
        <v>0</v>
      </c>
      <c r="D1" s="217"/>
      <c r="E1" s="237"/>
      <c r="F1" s="214"/>
    </row>
    <row r="2" spans="1:6" ht="18" x14ac:dyDescent="0.3">
      <c r="A2" s="176" t="s">
        <v>197</v>
      </c>
      <c r="C2" s="217" t="s">
        <v>0</v>
      </c>
      <c r="D2" s="217"/>
    </row>
    <row r="3" spans="1:6" ht="18" x14ac:dyDescent="0.3">
      <c r="A3" s="176" t="s">
        <v>198</v>
      </c>
      <c r="C3" s="217"/>
      <c r="D3" s="217"/>
    </row>
    <row r="4" spans="1:6" x14ac:dyDescent="0.3">
      <c r="A4" s="103" t="s">
        <v>199</v>
      </c>
    </row>
    <row r="5" spans="1:6" x14ac:dyDescent="0.3">
      <c r="A5" s="103"/>
    </row>
    <row r="6" spans="1:6" ht="34.5" customHeight="1" x14ac:dyDescent="0.3">
      <c r="A6" s="411" t="s">
        <v>13</v>
      </c>
      <c r="B6" s="411"/>
      <c r="C6" s="411"/>
      <c r="D6" s="411"/>
      <c r="E6" s="411"/>
      <c r="F6" s="411"/>
    </row>
    <row r="7" spans="1:6" ht="18" x14ac:dyDescent="0.3">
      <c r="A7" s="215"/>
      <c r="B7" s="215"/>
      <c r="C7" s="215"/>
      <c r="D7" s="215"/>
    </row>
    <row r="8" spans="1:6" ht="18" x14ac:dyDescent="0.3">
      <c r="A8" s="216" t="s">
        <v>14</v>
      </c>
      <c r="B8" s="215"/>
      <c r="C8" s="217" t="s">
        <v>0</v>
      </c>
      <c r="D8" s="215"/>
    </row>
    <row r="9" spans="1:6" ht="18" x14ac:dyDescent="0.3">
      <c r="A9" s="216" t="s">
        <v>194</v>
      </c>
      <c r="B9" s="215"/>
      <c r="C9" s="217" t="s">
        <v>0</v>
      </c>
      <c r="D9" s="215"/>
    </row>
    <row r="10" spans="1:6" ht="18" x14ac:dyDescent="0.3">
      <c r="A10" s="216"/>
      <c r="B10" s="238" t="s">
        <v>15</v>
      </c>
      <c r="C10" s="217" t="s">
        <v>0</v>
      </c>
    </row>
    <row r="11" spans="1:6" ht="18" x14ac:dyDescent="0.3">
      <c r="A11" s="216"/>
      <c r="B11" s="238" t="s">
        <v>16</v>
      </c>
      <c r="C11" s="217" t="s">
        <v>0</v>
      </c>
      <c r="D11" s="215"/>
    </row>
    <row r="12" spans="1:6" ht="18" x14ac:dyDescent="0.3">
      <c r="A12" s="216"/>
      <c r="B12" s="238" t="s">
        <v>17</v>
      </c>
      <c r="C12" s="217" t="s">
        <v>0</v>
      </c>
      <c r="D12" s="215"/>
    </row>
    <row r="13" spans="1:6" ht="18" x14ac:dyDescent="0.3">
      <c r="A13" s="216"/>
      <c r="B13" s="238" t="s">
        <v>18</v>
      </c>
      <c r="C13" s="217" t="s">
        <v>0</v>
      </c>
      <c r="D13" s="215"/>
    </row>
    <row r="14" spans="1:6" ht="18" x14ac:dyDescent="0.3">
      <c r="A14" s="216"/>
      <c r="B14" s="238" t="s">
        <v>19</v>
      </c>
      <c r="C14" s="217" t="s">
        <v>0</v>
      </c>
      <c r="D14" s="215"/>
    </row>
    <row r="15" spans="1:6" ht="25.5" customHeight="1" x14ac:dyDescent="0.3">
      <c r="A15" s="216"/>
      <c r="B15" s="238" t="s">
        <v>20</v>
      </c>
      <c r="C15" s="217" t="s">
        <v>0</v>
      </c>
      <c r="D15" s="215"/>
    </row>
    <row r="16" spans="1:6" ht="21" customHeight="1" x14ac:dyDescent="0.3">
      <c r="A16" s="414" t="s">
        <v>21</v>
      </c>
      <c r="B16" s="414"/>
      <c r="C16" s="217" t="s">
        <v>0</v>
      </c>
      <c r="D16" s="215"/>
    </row>
    <row r="17" spans="1:6" x14ac:dyDescent="0.3">
      <c r="A17" s="218"/>
    </row>
    <row r="18" spans="1:6" ht="3" customHeight="1" thickBot="1" x14ac:dyDescent="0.35"/>
    <row r="19" spans="1:6" ht="57" customHeight="1" x14ac:dyDescent="0.3">
      <c r="A19" s="219" t="s">
        <v>1</v>
      </c>
      <c r="B19" s="220" t="s">
        <v>22</v>
      </c>
      <c r="C19" s="220" t="s">
        <v>23</v>
      </c>
      <c r="D19" s="220" t="s">
        <v>10</v>
      </c>
      <c r="E19" s="221" t="s">
        <v>48</v>
      </c>
      <c r="F19" s="222" t="s">
        <v>11</v>
      </c>
    </row>
    <row r="20" spans="1:6" ht="15" customHeight="1" x14ac:dyDescent="0.3">
      <c r="A20" s="223">
        <v>1</v>
      </c>
      <c r="B20" s="224">
        <v>2</v>
      </c>
      <c r="C20" s="224">
        <v>3</v>
      </c>
      <c r="D20" s="224">
        <v>4</v>
      </c>
      <c r="E20" s="225">
        <v>5</v>
      </c>
      <c r="F20" s="226">
        <v>6</v>
      </c>
    </row>
    <row r="21" spans="1:6" ht="17.25" thickBot="1" x14ac:dyDescent="0.35">
      <c r="A21" s="412" t="s">
        <v>12</v>
      </c>
      <c r="B21" s="413"/>
      <c r="C21" s="227"/>
      <c r="D21" s="227"/>
      <c r="E21" s="228"/>
      <c r="F21" s="229"/>
    </row>
    <row r="22" spans="1:6" ht="20.100000000000001" customHeight="1" x14ac:dyDescent="0.3">
      <c r="A22" s="181">
        <v>1</v>
      </c>
      <c r="B22" s="232" t="s">
        <v>24</v>
      </c>
      <c r="C22" s="230"/>
      <c r="D22" s="230"/>
      <c r="E22" s="239"/>
      <c r="F22" s="184"/>
    </row>
    <row r="23" spans="1:6" ht="20.100000000000001" customHeight="1" x14ac:dyDescent="0.3">
      <c r="A23" s="181">
        <v>2</v>
      </c>
      <c r="B23" s="232" t="s">
        <v>25</v>
      </c>
      <c r="C23" s="232"/>
      <c r="D23" s="232"/>
      <c r="E23" s="231"/>
      <c r="F23" s="184"/>
    </row>
    <row r="24" spans="1:6" ht="20.100000000000001" customHeight="1" x14ac:dyDescent="0.3">
      <c r="A24" s="181">
        <v>3</v>
      </c>
      <c r="B24" s="232" t="s">
        <v>26</v>
      </c>
      <c r="C24" s="232"/>
      <c r="D24" s="232"/>
      <c r="E24" s="231"/>
      <c r="F24" s="184"/>
    </row>
    <row r="25" spans="1:6" ht="20.100000000000001" customHeight="1" x14ac:dyDescent="0.3">
      <c r="A25" s="181">
        <v>4</v>
      </c>
      <c r="B25" s="232" t="s">
        <v>200</v>
      </c>
      <c r="C25" s="232"/>
      <c r="D25" s="232"/>
      <c r="E25" s="231"/>
      <c r="F25" s="184"/>
    </row>
    <row r="26" spans="1:6" ht="20.100000000000001" customHeight="1" x14ac:dyDescent="0.3">
      <c r="A26" s="181">
        <v>5</v>
      </c>
      <c r="C26" s="232"/>
      <c r="D26" s="232"/>
      <c r="E26" s="231"/>
      <c r="F26" s="184"/>
    </row>
    <row r="27" spans="1:6" ht="20.100000000000001" customHeight="1" thickBot="1" x14ac:dyDescent="0.35">
      <c r="A27" s="233"/>
      <c r="B27" s="234"/>
      <c r="C27" s="234"/>
      <c r="D27" s="234"/>
      <c r="E27" s="235"/>
      <c r="F27" s="236"/>
    </row>
    <row r="30" spans="1:6" ht="3" customHeight="1" x14ac:dyDescent="0.3"/>
    <row r="31" spans="1:6" ht="15" customHeight="1" x14ac:dyDescent="0.3"/>
  </sheetData>
  <mergeCells count="3">
    <mergeCell ref="A6:F6"/>
    <mergeCell ref="A16:B16"/>
    <mergeCell ref="A21:B21"/>
  </mergeCells>
  <printOptions horizontalCentered="1"/>
  <pageMargins left="0.23622047244094499" right="0.23622047244094499" top="0.75" bottom="0.5" header="0.31496062992126" footer="0.31496062992126"/>
  <pageSetup paperSize="30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F26"/>
  <sheetViews>
    <sheetView view="pageBreakPreview" zoomScaleSheetLayoutView="100" workbookViewId="0">
      <selection activeCell="I18" sqref="I18"/>
    </sheetView>
  </sheetViews>
  <sheetFormatPr defaultRowHeight="16.5" x14ac:dyDescent="0.3"/>
  <cols>
    <col min="1" max="1" width="6" style="102" customWidth="1"/>
    <col min="2" max="2" width="29.85546875" style="102" customWidth="1"/>
    <col min="3" max="4" width="15.7109375" style="102" customWidth="1"/>
    <col min="5" max="5" width="15" style="102" customWidth="1"/>
    <col min="6" max="6" width="16" style="102" customWidth="1"/>
    <col min="7" max="16384" width="9.140625" style="102"/>
  </cols>
  <sheetData>
    <row r="1" spans="1:6" ht="18" x14ac:dyDescent="0.3">
      <c r="A1" s="176" t="s">
        <v>196</v>
      </c>
      <c r="C1" s="217"/>
      <c r="D1" s="217"/>
      <c r="E1" s="237"/>
      <c r="F1" s="214"/>
    </row>
    <row r="2" spans="1:6" ht="18" x14ac:dyDescent="0.3">
      <c r="A2" s="176" t="s">
        <v>197</v>
      </c>
      <c r="C2" s="217"/>
      <c r="D2" s="217"/>
    </row>
    <row r="4" spans="1:6" ht="34.5" customHeight="1" x14ac:dyDescent="0.3">
      <c r="A4" s="411" t="s">
        <v>28</v>
      </c>
      <c r="B4" s="411"/>
      <c r="C4" s="411"/>
      <c r="D4" s="411"/>
      <c r="E4" s="411"/>
      <c r="F4" s="411"/>
    </row>
    <row r="5" spans="1:6" ht="18" x14ac:dyDescent="0.3">
      <c r="A5" s="215"/>
      <c r="B5" s="215"/>
      <c r="C5" s="215"/>
      <c r="D5" s="215"/>
    </row>
    <row r="6" spans="1:6" ht="19.5" customHeight="1" x14ac:dyDescent="0.3">
      <c r="A6" s="216" t="s">
        <v>201</v>
      </c>
      <c r="B6" s="215"/>
      <c r="C6" s="414" t="s">
        <v>202</v>
      </c>
      <c r="D6" s="414"/>
    </row>
    <row r="7" spans="1:6" ht="18" x14ac:dyDescent="0.3">
      <c r="A7" s="216" t="s">
        <v>194</v>
      </c>
      <c r="B7" s="215"/>
      <c r="C7" s="217" t="s">
        <v>0</v>
      </c>
      <c r="D7" s="215"/>
    </row>
    <row r="8" spans="1:6" ht="18" x14ac:dyDescent="0.3">
      <c r="A8" s="216"/>
      <c r="B8" s="238" t="s">
        <v>29</v>
      </c>
      <c r="C8" s="217" t="s">
        <v>0</v>
      </c>
      <c r="D8" s="215"/>
    </row>
    <row r="9" spans="1:6" ht="18" x14ac:dyDescent="0.3">
      <c r="A9" s="216"/>
      <c r="B9" s="238" t="s">
        <v>30</v>
      </c>
      <c r="C9" s="217" t="s">
        <v>0</v>
      </c>
      <c r="D9" s="215"/>
    </row>
    <row r="10" spans="1:6" ht="18" x14ac:dyDescent="0.3">
      <c r="A10" s="216"/>
      <c r="B10" s="238" t="s">
        <v>31</v>
      </c>
      <c r="C10" s="217" t="s">
        <v>0</v>
      </c>
      <c r="D10" s="215"/>
    </row>
    <row r="11" spans="1:6" ht="18" x14ac:dyDescent="0.3">
      <c r="A11" s="414" t="s">
        <v>21</v>
      </c>
      <c r="B11" s="414"/>
      <c r="C11" s="217" t="s">
        <v>0</v>
      </c>
      <c r="D11" s="215"/>
    </row>
    <row r="12" spans="1:6" x14ac:dyDescent="0.3">
      <c r="A12" s="218"/>
    </row>
    <row r="13" spans="1:6" ht="3" customHeight="1" thickBot="1" x14ac:dyDescent="0.35"/>
    <row r="14" spans="1:6" ht="57" customHeight="1" x14ac:dyDescent="0.3">
      <c r="A14" s="219" t="s">
        <v>1</v>
      </c>
      <c r="B14" s="220" t="s">
        <v>32</v>
      </c>
      <c r="C14" s="220" t="s">
        <v>23</v>
      </c>
      <c r="D14" s="220" t="s">
        <v>10</v>
      </c>
      <c r="E14" s="221" t="s">
        <v>48</v>
      </c>
      <c r="F14" s="222" t="s">
        <v>11</v>
      </c>
    </row>
    <row r="15" spans="1:6" ht="15" customHeight="1" x14ac:dyDescent="0.3">
      <c r="A15" s="223">
        <v>1</v>
      </c>
      <c r="B15" s="224">
        <v>2</v>
      </c>
      <c r="C15" s="224">
        <v>3</v>
      </c>
      <c r="D15" s="224">
        <v>4</v>
      </c>
      <c r="E15" s="225">
        <v>5</v>
      </c>
      <c r="F15" s="226">
        <v>6</v>
      </c>
    </row>
    <row r="16" spans="1:6" ht="17.25" thickBot="1" x14ac:dyDescent="0.35">
      <c r="A16" s="412" t="s">
        <v>12</v>
      </c>
      <c r="B16" s="413"/>
      <c r="C16" s="227"/>
      <c r="D16" s="227"/>
      <c r="E16" s="228"/>
      <c r="F16" s="229"/>
    </row>
    <row r="17" spans="1:6" ht="20.100000000000001" customHeight="1" x14ac:dyDescent="0.3">
      <c r="A17" s="181">
        <v>1</v>
      </c>
      <c r="B17" s="232" t="s">
        <v>33</v>
      </c>
      <c r="C17" s="230"/>
      <c r="D17" s="230"/>
      <c r="E17" s="239"/>
      <c r="F17" s="184"/>
    </row>
    <row r="18" spans="1:6" ht="20.100000000000001" customHeight="1" x14ac:dyDescent="0.3">
      <c r="A18" s="181">
        <v>2</v>
      </c>
      <c r="B18" s="232" t="s">
        <v>25</v>
      </c>
      <c r="C18" s="232"/>
      <c r="D18" s="232"/>
      <c r="E18" s="231"/>
      <c r="F18" s="184"/>
    </row>
    <row r="19" spans="1:6" ht="20.100000000000001" customHeight="1" x14ac:dyDescent="0.3">
      <c r="A19" s="181">
        <v>3</v>
      </c>
      <c r="B19" s="232" t="s">
        <v>34</v>
      </c>
      <c r="C19" s="232"/>
      <c r="D19" s="232"/>
      <c r="E19" s="231"/>
      <c r="F19" s="184"/>
    </row>
    <row r="20" spans="1:6" ht="20.100000000000001" customHeight="1" x14ac:dyDescent="0.3">
      <c r="A20" s="181">
        <v>4</v>
      </c>
      <c r="B20" s="232" t="s">
        <v>35</v>
      </c>
      <c r="C20" s="230"/>
      <c r="D20" s="230"/>
      <c r="E20" s="231"/>
      <c r="F20" s="184"/>
    </row>
    <row r="21" spans="1:6" ht="20.100000000000001" customHeight="1" x14ac:dyDescent="0.3">
      <c r="A21" s="181">
        <v>5</v>
      </c>
      <c r="B21" s="232" t="s">
        <v>27</v>
      </c>
      <c r="C21" s="232"/>
      <c r="D21" s="232"/>
      <c r="E21" s="231"/>
      <c r="F21" s="184"/>
    </row>
    <row r="22" spans="1:6" ht="20.100000000000001" customHeight="1" thickBot="1" x14ac:dyDescent="0.35">
      <c r="A22" s="233"/>
      <c r="B22" s="234"/>
      <c r="C22" s="234"/>
      <c r="D22" s="234"/>
      <c r="E22" s="235"/>
      <c r="F22" s="236"/>
    </row>
    <row r="25" spans="1:6" ht="3" customHeight="1" x14ac:dyDescent="0.3"/>
    <row r="26" spans="1:6" ht="15" customHeight="1" x14ac:dyDescent="0.3"/>
  </sheetData>
  <mergeCells count="4">
    <mergeCell ref="A11:B11"/>
    <mergeCell ref="A16:B16"/>
    <mergeCell ref="A4:F4"/>
    <mergeCell ref="C6:D6"/>
  </mergeCells>
  <printOptions horizontalCentered="1"/>
  <pageMargins left="0.23622047244094499" right="0.23622047244094499" top="0.75" bottom="0.5" header="0.31496062992126" footer="0.31496062992126"/>
  <pageSetup paperSize="30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1"/>
  <sheetViews>
    <sheetView tabSelected="1" view="pageBreakPreview" topLeftCell="A10" zoomScaleSheetLayoutView="100" workbookViewId="0">
      <selection activeCell="B12" sqref="B12"/>
    </sheetView>
  </sheetViews>
  <sheetFormatPr defaultRowHeight="16.5" x14ac:dyDescent="0.3"/>
  <cols>
    <col min="1" max="1" width="5.7109375" style="102" customWidth="1"/>
    <col min="2" max="2" width="37" style="102" customWidth="1"/>
    <col min="3" max="3" width="14" style="102" customWidth="1"/>
    <col min="4" max="4" width="14.28515625" style="102" customWidth="1"/>
    <col min="5" max="5" width="15.5703125" style="102" customWidth="1"/>
    <col min="6" max="16384" width="9.140625" style="102"/>
  </cols>
  <sheetData>
    <row r="1" spans="1:10" x14ac:dyDescent="0.3">
      <c r="A1" s="176" t="s">
        <v>196</v>
      </c>
      <c r="C1" s="103"/>
      <c r="E1" s="240"/>
    </row>
    <row r="2" spans="1:10" x14ac:dyDescent="0.3">
      <c r="A2" s="176" t="s">
        <v>197</v>
      </c>
      <c r="C2" s="103"/>
    </row>
    <row r="3" spans="1:10" x14ac:dyDescent="0.3">
      <c r="A3" s="218"/>
    </row>
    <row r="4" spans="1:10" ht="18" x14ac:dyDescent="0.3">
      <c r="A4" s="415" t="s">
        <v>36</v>
      </c>
      <c r="B4" s="415"/>
      <c r="C4" s="415"/>
      <c r="D4" s="415"/>
      <c r="E4" s="415"/>
      <c r="F4" s="241"/>
      <c r="G4" s="241"/>
      <c r="H4" s="241"/>
      <c r="I4" s="241"/>
      <c r="J4" s="241"/>
    </row>
    <row r="5" spans="1:10" ht="18.75" x14ac:dyDescent="0.3">
      <c r="A5" s="388" t="s">
        <v>37</v>
      </c>
      <c r="B5" s="388"/>
      <c r="C5" s="388"/>
      <c r="D5" s="388"/>
      <c r="E5" s="388"/>
    </row>
    <row r="6" spans="1:10" ht="19.5" customHeight="1" x14ac:dyDescent="0.3">
      <c r="A6" s="216" t="s">
        <v>201</v>
      </c>
      <c r="B6" s="215"/>
      <c r="C6" s="414" t="s">
        <v>202</v>
      </c>
      <c r="D6" s="414"/>
    </row>
    <row r="7" spans="1:10" ht="19.5" customHeight="1" x14ac:dyDescent="0.3">
      <c r="A7" s="216"/>
      <c r="B7" s="215"/>
      <c r="C7" s="217"/>
      <c r="D7" s="217"/>
    </row>
    <row r="8" spans="1:10" ht="17.25" customHeight="1" thickBot="1" x14ac:dyDescent="0.35"/>
    <row r="9" spans="1:10" ht="18.75" x14ac:dyDescent="0.3">
      <c r="A9" s="416" t="s">
        <v>1</v>
      </c>
      <c r="B9" s="418" t="s">
        <v>38</v>
      </c>
      <c r="C9" s="420" t="s">
        <v>39</v>
      </c>
      <c r="D9" s="420"/>
      <c r="E9" s="420"/>
    </row>
    <row r="10" spans="1:10" ht="18.75" x14ac:dyDescent="0.3">
      <c r="A10" s="417"/>
      <c r="B10" s="419"/>
      <c r="C10" s="242" t="s">
        <v>40</v>
      </c>
      <c r="D10" s="242" t="s">
        <v>41</v>
      </c>
      <c r="E10" s="242" t="s">
        <v>42</v>
      </c>
    </row>
    <row r="11" spans="1:10" x14ac:dyDescent="0.3">
      <c r="A11" s="243">
        <v>1</v>
      </c>
      <c r="B11" s="244">
        <v>2</v>
      </c>
      <c r="C11" s="245">
        <v>3</v>
      </c>
      <c r="D11" s="245">
        <v>4</v>
      </c>
      <c r="E11" s="245">
        <v>5</v>
      </c>
    </row>
    <row r="12" spans="1:10" ht="24.95" customHeight="1" x14ac:dyDescent="0.3">
      <c r="A12" s="246">
        <v>1</v>
      </c>
      <c r="B12" s="247" t="s">
        <v>33</v>
      </c>
      <c r="C12" s="248">
        <v>2</v>
      </c>
      <c r="D12" s="248">
        <v>2</v>
      </c>
      <c r="E12" s="248">
        <v>2</v>
      </c>
    </row>
    <row r="13" spans="1:10" ht="24.95" customHeight="1" x14ac:dyDescent="0.3">
      <c r="A13" s="246">
        <v>2</v>
      </c>
      <c r="B13" s="247" t="s">
        <v>25</v>
      </c>
      <c r="C13" s="248"/>
      <c r="D13" s="248"/>
      <c r="E13" s="248"/>
    </row>
    <row r="14" spans="1:10" ht="24.95" customHeight="1" x14ac:dyDescent="0.3">
      <c r="A14" s="246">
        <v>3</v>
      </c>
      <c r="B14" s="247" t="s">
        <v>34</v>
      </c>
      <c r="C14" s="248"/>
      <c r="D14" s="248"/>
      <c r="E14" s="248"/>
    </row>
    <row r="15" spans="1:10" ht="24.95" customHeight="1" x14ac:dyDescent="0.3">
      <c r="A15" s="246">
        <v>4</v>
      </c>
      <c r="B15" s="247" t="s">
        <v>35</v>
      </c>
      <c r="C15" s="248"/>
      <c r="D15" s="248"/>
      <c r="E15" s="248"/>
    </row>
    <row r="16" spans="1:10" ht="24.95" customHeight="1" x14ac:dyDescent="0.3">
      <c r="A16" s="246">
        <v>5</v>
      </c>
      <c r="B16" s="247" t="s">
        <v>43</v>
      </c>
      <c r="C16" s="248"/>
      <c r="D16" s="248"/>
      <c r="E16" s="248"/>
    </row>
    <row r="17" spans="1:5" ht="24.95" customHeight="1" x14ac:dyDescent="0.3">
      <c r="A17" s="246">
        <v>6</v>
      </c>
      <c r="B17" s="247" t="s">
        <v>44</v>
      </c>
      <c r="C17" s="248"/>
      <c r="D17" s="248"/>
      <c r="E17" s="248"/>
    </row>
    <row r="18" spans="1:5" ht="24.95" customHeight="1" x14ac:dyDescent="0.3">
      <c r="A18" s="246">
        <v>7</v>
      </c>
      <c r="B18" s="247" t="s">
        <v>45</v>
      </c>
      <c r="C18" s="248"/>
      <c r="D18" s="248"/>
      <c r="E18" s="248"/>
    </row>
    <row r="19" spans="1:5" ht="24.95" customHeight="1" x14ac:dyDescent="0.3">
      <c r="A19" s="246">
        <v>8</v>
      </c>
      <c r="B19" s="247" t="s">
        <v>46</v>
      </c>
      <c r="C19" s="248"/>
      <c r="D19" s="248"/>
      <c r="E19" s="248"/>
    </row>
    <row r="20" spans="1:5" ht="24.95" customHeight="1" x14ac:dyDescent="0.3">
      <c r="A20" s="246">
        <v>9</v>
      </c>
      <c r="B20" s="247" t="s">
        <v>47</v>
      </c>
      <c r="C20" s="248"/>
      <c r="D20" s="248"/>
      <c r="E20" s="248"/>
    </row>
    <row r="21" spans="1:5" ht="24.95" customHeight="1" thickBot="1" x14ac:dyDescent="0.35">
      <c r="A21" s="249" t="s">
        <v>27</v>
      </c>
      <c r="B21" s="250" t="s">
        <v>27</v>
      </c>
      <c r="C21" s="251"/>
      <c r="D21" s="251"/>
      <c r="E21" s="251"/>
    </row>
  </sheetData>
  <mergeCells count="6">
    <mergeCell ref="A4:E4"/>
    <mergeCell ref="A5:E5"/>
    <mergeCell ref="A9:A10"/>
    <mergeCell ref="B9:B10"/>
    <mergeCell ref="C9:E9"/>
    <mergeCell ref="C6:D6"/>
  </mergeCells>
  <printOptions horizontalCentered="1"/>
  <pageMargins left="0.23622047244094499" right="0.23622047244094499" top="0.75" bottom="0.5" header="0.31496062992126" footer="0.31496062992126"/>
  <pageSetup paperSize="3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1. FORMASI PNS CILACAP</vt:lpstr>
      <vt:lpstr>2. REKAP PEGAWAI </vt:lpstr>
      <vt:lpstr>3. REKAP FUNGSIONAL</vt:lpstr>
      <vt:lpstr>4. FASYANKES</vt:lpstr>
      <vt:lpstr>5. NON PNS</vt:lpstr>
      <vt:lpstr>6. TK</vt:lpstr>
      <vt:lpstr>7. SD</vt:lpstr>
      <vt:lpstr>8. SMP</vt:lpstr>
      <vt:lpstr>9. JWM SMP</vt:lpstr>
      <vt:lpstr>'1. FORMASI PNS CILACAP'!Print_Area</vt:lpstr>
      <vt:lpstr>'2. REKAP PEGAWAI '!Print_Area</vt:lpstr>
      <vt:lpstr>'3. REKAP FUNGSIONAL'!Print_Area</vt:lpstr>
      <vt:lpstr>'5. NON PNS'!Print_Area</vt:lpstr>
      <vt:lpstr>'1. FORMASI PNS CILACAP'!Print_Titles</vt:lpstr>
      <vt:lpstr>'3. REKAP FUNGSIONAL'!Print_Titles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Olin</cp:lastModifiedBy>
  <cp:lastPrinted>2017-07-16T05:42:57Z</cp:lastPrinted>
  <dcterms:created xsi:type="dcterms:W3CDTF">2016-12-22T07:48:31Z</dcterms:created>
  <dcterms:modified xsi:type="dcterms:W3CDTF">2017-07-16T11:17:20Z</dcterms:modified>
</cp:coreProperties>
</file>